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2f636ce34962696/Research/Planetary Mission/CE5/Project_LMS/Submission (05-15-22)/Supplemental EMPA Data/"/>
    </mc:Choice>
  </mc:AlternateContent>
  <xr:revisionPtr revIDLastSave="867" documentId="13_ncr:1_{350E4C43-A554-45B5-9EB3-883D9257A6F0}" xr6:coauthVersionLast="47" xr6:coauthVersionMax="47" xr10:uidLastSave="{02442700-DC96-47A2-9B7E-7FDE6423D0D9}"/>
  <bookViews>
    <workbookView xWindow="19090" yWindow="-10850" windowWidth="38620" windowHeight="21100" xr2:uid="{DB5FFF78-211A-4429-ABD5-CF58807E7CB8}"/>
  </bookViews>
  <sheets>
    <sheet name="EMPA-Pyroxene" sheetId="8" r:id="rId1"/>
    <sheet name="EMPA-Olivine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K2" i="8" l="1"/>
  <c r="AL2" i="8" s="1"/>
  <c r="AJ83" i="8"/>
  <c r="AJ7" i="8"/>
  <c r="AJ8" i="8"/>
  <c r="AJ9" i="8"/>
  <c r="AJ10" i="8"/>
  <c r="AJ11" i="8"/>
  <c r="AJ12" i="8"/>
  <c r="AJ13" i="8"/>
  <c r="AJ14" i="8"/>
  <c r="AJ15" i="8"/>
  <c r="AJ16" i="8"/>
  <c r="AJ17" i="8"/>
  <c r="AJ18" i="8"/>
  <c r="AJ19" i="8"/>
  <c r="AJ20" i="8"/>
  <c r="AJ21" i="8"/>
  <c r="AJ22" i="8"/>
  <c r="AJ23" i="8"/>
  <c r="AJ24" i="8"/>
  <c r="AJ25" i="8"/>
  <c r="AJ26" i="8"/>
  <c r="AJ27" i="8"/>
  <c r="AJ28" i="8"/>
  <c r="AJ29" i="8"/>
  <c r="AJ30" i="8"/>
  <c r="AJ31" i="8"/>
  <c r="AJ32" i="8"/>
  <c r="AJ33" i="8"/>
  <c r="AJ34" i="8"/>
  <c r="AJ35" i="8"/>
  <c r="AJ36" i="8"/>
  <c r="AJ37" i="8"/>
  <c r="AJ38" i="8"/>
  <c r="AJ39" i="8"/>
  <c r="AJ40" i="8"/>
  <c r="AJ41" i="8"/>
  <c r="AJ42" i="8"/>
  <c r="AJ43" i="8"/>
  <c r="AJ44" i="8"/>
  <c r="AJ45" i="8"/>
  <c r="AJ46" i="8"/>
  <c r="AJ47" i="8"/>
  <c r="AJ48" i="8"/>
  <c r="AJ49" i="8"/>
  <c r="AJ50" i="8"/>
  <c r="AJ51" i="8"/>
  <c r="AJ52" i="8"/>
  <c r="AJ53" i="8"/>
  <c r="AJ54" i="8"/>
  <c r="AJ55" i="8"/>
  <c r="AJ56" i="8"/>
  <c r="AJ57" i="8"/>
  <c r="AJ58" i="8"/>
  <c r="AJ59" i="8"/>
  <c r="AJ60" i="8"/>
  <c r="AJ61" i="8"/>
  <c r="AJ62" i="8"/>
  <c r="AJ63" i="8"/>
  <c r="AJ64" i="8"/>
  <c r="AJ65" i="8"/>
  <c r="AJ66" i="8"/>
  <c r="AJ67" i="8"/>
  <c r="AJ68" i="8"/>
  <c r="AJ69" i="8"/>
  <c r="AJ70" i="8"/>
  <c r="AJ71" i="8"/>
  <c r="AJ72" i="8"/>
  <c r="AJ73" i="8"/>
  <c r="AJ74" i="8"/>
  <c r="AJ75" i="8"/>
  <c r="AJ76" i="8"/>
  <c r="AJ77" i="8"/>
  <c r="AJ78" i="8"/>
  <c r="AJ79" i="8"/>
  <c r="AJ80" i="8"/>
  <c r="AJ81" i="8"/>
  <c r="AJ82" i="8"/>
  <c r="AJ84" i="8"/>
  <c r="AJ85" i="8"/>
  <c r="AJ86" i="8"/>
  <c r="AJ87" i="8"/>
  <c r="AJ88" i="8"/>
  <c r="AJ89" i="8"/>
  <c r="AJ90" i="8"/>
  <c r="AJ91" i="8"/>
  <c r="AJ92" i="8"/>
  <c r="AJ93" i="8"/>
  <c r="AJ94" i="8"/>
  <c r="AJ95" i="8"/>
  <c r="AJ96" i="8"/>
  <c r="AJ97" i="8"/>
  <c r="AJ98" i="8"/>
  <c r="AJ99" i="8"/>
  <c r="AJ100" i="8"/>
  <c r="AJ101" i="8"/>
  <c r="AJ102" i="8"/>
  <c r="AJ103" i="8"/>
  <c r="AJ104" i="8"/>
  <c r="AJ105" i="8"/>
  <c r="AJ106" i="8"/>
  <c r="AJ107" i="8"/>
  <c r="AJ108" i="8"/>
  <c r="AJ109" i="8"/>
  <c r="AJ110" i="8"/>
  <c r="AJ111" i="8"/>
  <c r="AJ112" i="8"/>
  <c r="AJ113" i="8"/>
  <c r="AJ114" i="8"/>
  <c r="AJ115" i="8"/>
  <c r="AJ116" i="8"/>
  <c r="AJ117" i="8"/>
  <c r="AJ118" i="8"/>
  <c r="AJ119" i="8"/>
  <c r="AJ120" i="8"/>
  <c r="AJ121" i="8"/>
  <c r="AJ122" i="8"/>
  <c r="AJ123" i="8"/>
  <c r="AJ124" i="8"/>
  <c r="AJ125" i="8"/>
  <c r="AJ126" i="8"/>
  <c r="AJ127" i="8"/>
  <c r="AJ128" i="8"/>
  <c r="AJ129" i="8"/>
  <c r="AJ130" i="8"/>
  <c r="AJ131" i="8"/>
  <c r="AJ132" i="8"/>
  <c r="AJ133" i="8"/>
  <c r="AJ134" i="8"/>
  <c r="AJ135" i="8"/>
  <c r="AJ136" i="8"/>
  <c r="AJ137" i="8"/>
  <c r="AJ138" i="8"/>
  <c r="AJ139" i="8"/>
  <c r="AJ140" i="8"/>
  <c r="AJ141" i="8"/>
  <c r="AJ142" i="8"/>
  <c r="AJ143" i="8"/>
  <c r="AJ144" i="8"/>
  <c r="AJ145" i="8"/>
  <c r="AJ146" i="8"/>
  <c r="AJ147" i="8"/>
  <c r="AJ148" i="8"/>
  <c r="AJ149" i="8"/>
  <c r="AJ150" i="8"/>
  <c r="AJ151" i="8"/>
  <c r="AJ152" i="8"/>
  <c r="AJ153" i="8"/>
  <c r="AJ154" i="8"/>
  <c r="AJ155" i="8"/>
  <c r="AJ156" i="8"/>
  <c r="AJ157" i="8"/>
  <c r="AJ158" i="8"/>
  <c r="AJ159" i="8"/>
  <c r="AJ160" i="8"/>
  <c r="AJ161" i="8"/>
  <c r="AJ162" i="8"/>
  <c r="AJ163" i="8"/>
  <c r="AJ164" i="8"/>
  <c r="AJ165" i="8"/>
  <c r="AI7" i="8"/>
  <c r="AI8" i="8"/>
  <c r="AI9" i="8"/>
  <c r="AI10" i="8"/>
  <c r="AI11" i="8"/>
  <c r="AI12" i="8"/>
  <c r="AI13" i="8"/>
  <c r="AI14" i="8"/>
  <c r="AI15" i="8"/>
  <c r="AI16" i="8"/>
  <c r="AI17" i="8"/>
  <c r="AI18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I37" i="8"/>
  <c r="AI38" i="8"/>
  <c r="AI39" i="8"/>
  <c r="AI40" i="8"/>
  <c r="AI41" i="8"/>
  <c r="AI42" i="8"/>
  <c r="AI43" i="8"/>
  <c r="AI44" i="8"/>
  <c r="AI45" i="8"/>
  <c r="AI46" i="8"/>
  <c r="AI47" i="8"/>
  <c r="AI48" i="8"/>
  <c r="AI49" i="8"/>
  <c r="AI50" i="8"/>
  <c r="AI51" i="8"/>
  <c r="AI52" i="8"/>
  <c r="AI53" i="8"/>
  <c r="AI54" i="8"/>
  <c r="AI55" i="8"/>
  <c r="AI56" i="8"/>
  <c r="AI57" i="8"/>
  <c r="AI58" i="8"/>
  <c r="AI59" i="8"/>
  <c r="AI60" i="8"/>
  <c r="AI61" i="8"/>
  <c r="AI62" i="8"/>
  <c r="AI63" i="8"/>
  <c r="AI64" i="8"/>
  <c r="AI65" i="8"/>
  <c r="AI66" i="8"/>
  <c r="AI67" i="8"/>
  <c r="AI68" i="8"/>
  <c r="AI69" i="8"/>
  <c r="AI70" i="8"/>
  <c r="AI71" i="8"/>
  <c r="AI72" i="8"/>
  <c r="AI73" i="8"/>
  <c r="AI74" i="8"/>
  <c r="AI75" i="8"/>
  <c r="AI76" i="8"/>
  <c r="AI77" i="8"/>
  <c r="AI78" i="8"/>
  <c r="AI79" i="8"/>
  <c r="AI80" i="8"/>
  <c r="AI81" i="8"/>
  <c r="AI82" i="8"/>
  <c r="AI84" i="8"/>
  <c r="AI85" i="8"/>
  <c r="AI86" i="8"/>
  <c r="AI87" i="8"/>
  <c r="AI88" i="8"/>
  <c r="AI89" i="8"/>
  <c r="AI90" i="8"/>
  <c r="AI91" i="8"/>
  <c r="AI92" i="8"/>
  <c r="AI93" i="8"/>
  <c r="AI94" i="8"/>
  <c r="AI95" i="8"/>
  <c r="AI96" i="8"/>
  <c r="AI97" i="8"/>
  <c r="AI98" i="8"/>
  <c r="AI99" i="8"/>
  <c r="AI100" i="8"/>
  <c r="AI101" i="8"/>
  <c r="AI102" i="8"/>
  <c r="AI103" i="8"/>
  <c r="AI104" i="8"/>
  <c r="AI105" i="8"/>
  <c r="AI106" i="8"/>
  <c r="AI107" i="8"/>
  <c r="AI108" i="8"/>
  <c r="AI109" i="8"/>
  <c r="AI110" i="8"/>
  <c r="AI111" i="8"/>
  <c r="AI112" i="8"/>
  <c r="AI113" i="8"/>
  <c r="AI114" i="8"/>
  <c r="AI115" i="8"/>
  <c r="AI116" i="8"/>
  <c r="AI117" i="8"/>
  <c r="AI118" i="8"/>
  <c r="AI119" i="8"/>
  <c r="AI120" i="8"/>
  <c r="AI121" i="8"/>
  <c r="AI122" i="8"/>
  <c r="AI123" i="8"/>
  <c r="AI124" i="8"/>
  <c r="AI125" i="8"/>
  <c r="AI126" i="8"/>
  <c r="AI127" i="8"/>
  <c r="AI128" i="8"/>
  <c r="AI129" i="8"/>
  <c r="AI130" i="8"/>
  <c r="AI131" i="8"/>
  <c r="AI132" i="8"/>
  <c r="AI133" i="8"/>
  <c r="AI134" i="8"/>
  <c r="AI135" i="8"/>
  <c r="AI136" i="8"/>
  <c r="AI137" i="8"/>
  <c r="AI138" i="8"/>
  <c r="AI139" i="8"/>
  <c r="AI140" i="8"/>
  <c r="AI141" i="8"/>
  <c r="AI142" i="8"/>
  <c r="AI143" i="8"/>
  <c r="AI144" i="8"/>
  <c r="AI145" i="8"/>
  <c r="AI146" i="8"/>
  <c r="AI147" i="8"/>
  <c r="AI148" i="8"/>
  <c r="AI149" i="8"/>
  <c r="AI150" i="8"/>
  <c r="AI151" i="8"/>
  <c r="AI152" i="8"/>
  <c r="AI153" i="8"/>
  <c r="AI154" i="8"/>
  <c r="AI155" i="8"/>
  <c r="AI156" i="8"/>
  <c r="AI157" i="8"/>
  <c r="AI158" i="8"/>
  <c r="AI159" i="8"/>
  <c r="AI160" i="8"/>
  <c r="AI161" i="8"/>
  <c r="AI162" i="8"/>
  <c r="AI163" i="8"/>
  <c r="AI164" i="8"/>
  <c r="AI165" i="8"/>
  <c r="AJ3" i="8"/>
  <c r="AJ4" i="8"/>
  <c r="AJ5" i="8"/>
  <c r="AJ6" i="8"/>
  <c r="AJ2" i="8"/>
  <c r="AI3" i="8"/>
  <c r="AI4" i="8"/>
  <c r="AI5" i="8"/>
  <c r="AI6" i="8"/>
  <c r="AI2" i="8"/>
  <c r="AI83" i="8" l="1"/>
</calcChain>
</file>

<file path=xl/sharedStrings.xml><?xml version="1.0" encoding="utf-8"?>
<sst xmlns="http://schemas.openxmlformats.org/spreadsheetml/2006/main" count="356" uniqueCount="246">
  <si>
    <t>159-px-1</t>
  </si>
  <si>
    <t>193-px-3</t>
  </si>
  <si>
    <t>134-px-4</t>
  </si>
  <si>
    <t>134-px-3</t>
  </si>
  <si>
    <t>112-px-1</t>
  </si>
  <si>
    <t>36-px-2</t>
  </si>
  <si>
    <t>65-px-1</t>
  </si>
  <si>
    <t>82-px-1</t>
  </si>
  <si>
    <t>30-px-8</t>
  </si>
  <si>
    <t>68-px-1</t>
  </si>
  <si>
    <t>36-px-7</t>
  </si>
  <si>
    <t>38-px-1</t>
  </si>
  <si>
    <t>30-px-1</t>
  </si>
  <si>
    <t>200-px-2</t>
  </si>
  <si>
    <t>128-px-1</t>
  </si>
  <si>
    <t>203-px-1</t>
  </si>
  <si>
    <t>136-px-1</t>
  </si>
  <si>
    <t>320-px-1</t>
  </si>
  <si>
    <t>38-px-3</t>
  </si>
  <si>
    <t>247-px-1</t>
  </si>
  <si>
    <t>285-px-1</t>
  </si>
  <si>
    <t>138-px-3</t>
  </si>
  <si>
    <t>30-px-9</t>
  </si>
  <si>
    <t>27-px-5</t>
  </si>
  <si>
    <t>122-px-1</t>
  </si>
  <si>
    <t>38-px-2</t>
  </si>
  <si>
    <t>131-px-2</t>
  </si>
  <si>
    <t>200-px-1</t>
  </si>
  <si>
    <t>327-px-1</t>
  </si>
  <si>
    <t>70-px-1</t>
  </si>
  <si>
    <t>76-px-1</t>
  </si>
  <si>
    <t>267-px-1</t>
  </si>
  <si>
    <t>157-ol-1</t>
  </si>
  <si>
    <t>36-px-5</t>
  </si>
  <si>
    <t>279-px-1</t>
  </si>
  <si>
    <t>36-px-6</t>
  </si>
  <si>
    <t>28-px-7</t>
  </si>
  <si>
    <t>137-px-3</t>
  </si>
  <si>
    <t>123-px-2</t>
  </si>
  <si>
    <t>202-px-1</t>
  </si>
  <si>
    <t>295-px-1</t>
  </si>
  <si>
    <t>40-px-3</t>
  </si>
  <si>
    <t>36-px-3</t>
  </si>
  <si>
    <t>136-px-2</t>
  </si>
  <si>
    <t>30-px-3</t>
  </si>
  <si>
    <t>125-px-1</t>
  </si>
  <si>
    <t>30-px-2</t>
  </si>
  <si>
    <t>131-px-1</t>
  </si>
  <si>
    <t>74-px-1</t>
  </si>
  <si>
    <t>30-px-4</t>
  </si>
  <si>
    <t>123-px-1</t>
  </si>
  <si>
    <t>34-px-6</t>
  </si>
  <si>
    <t>216-px-1</t>
  </si>
  <si>
    <t>226-px-2</t>
  </si>
  <si>
    <t>159-px-2</t>
  </si>
  <si>
    <t>34-px-4</t>
  </si>
  <si>
    <t>115-px-4</t>
  </si>
  <si>
    <t>40-px-2</t>
  </si>
  <si>
    <t>203-px-3</t>
  </si>
  <si>
    <t>34-px-5</t>
  </si>
  <si>
    <t>40-px-4</t>
  </si>
  <si>
    <t>144-px-1</t>
  </si>
  <si>
    <t>114-px-1</t>
  </si>
  <si>
    <t>203-px-2</t>
  </si>
  <si>
    <t>28-px-6</t>
  </si>
  <si>
    <t>126-px-1</t>
  </si>
  <si>
    <t>129-px-1</t>
  </si>
  <si>
    <t>115-px-1</t>
  </si>
  <si>
    <t>142-px-1</t>
  </si>
  <si>
    <t>137-px-2</t>
  </si>
  <si>
    <t>203-px-4</t>
  </si>
  <si>
    <t>28-px-2</t>
  </si>
  <si>
    <t>40-px-1</t>
  </si>
  <si>
    <t>210-px-1</t>
  </si>
  <si>
    <t>30-px-7</t>
  </si>
  <si>
    <t>121-px-1</t>
  </si>
  <si>
    <t>121-px-2</t>
  </si>
  <si>
    <t>125-px-2</t>
  </si>
  <si>
    <t>252-px-1</t>
  </si>
  <si>
    <t>69-px-1</t>
  </si>
  <si>
    <t>121-px-3</t>
  </si>
  <si>
    <t>332-px-1</t>
  </si>
  <si>
    <t>26-px-1</t>
  </si>
  <si>
    <t>26-px-2</t>
  </si>
  <si>
    <t>72-px-2</t>
  </si>
  <si>
    <t>223-px-1</t>
  </si>
  <si>
    <t>30-px-6</t>
  </si>
  <si>
    <t>225-px-3</t>
  </si>
  <si>
    <t>242-px-1</t>
  </si>
  <si>
    <t>81-px-1</t>
  </si>
  <si>
    <t>59-px-1</t>
  </si>
  <si>
    <t>275-px-1</t>
  </si>
  <si>
    <t>142-px-2</t>
  </si>
  <si>
    <t>144-px-2</t>
  </si>
  <si>
    <t>85-px-1</t>
  </si>
  <si>
    <t>66-px-1</t>
  </si>
  <si>
    <t>261-px-1</t>
  </si>
  <si>
    <t>105-px-1</t>
  </si>
  <si>
    <t>31-px-1</t>
  </si>
  <si>
    <t>31-px-2</t>
  </si>
  <si>
    <t>31-px-3</t>
  </si>
  <si>
    <t>142-px-4</t>
  </si>
  <si>
    <t>66-px-2</t>
  </si>
  <si>
    <t>32-px-2</t>
  </si>
  <si>
    <t>181-px-2</t>
  </si>
  <si>
    <t>268-px-1</t>
  </si>
  <si>
    <t>208-px-2</t>
  </si>
  <si>
    <t>28-px-4</t>
  </si>
  <si>
    <t>32-px-3</t>
  </si>
  <si>
    <t>178-px-1</t>
  </si>
  <si>
    <t>32-px-1</t>
  </si>
  <si>
    <t>40-px-6</t>
  </si>
  <si>
    <t>199-px-1</t>
  </si>
  <si>
    <t>84-px-2</t>
  </si>
  <si>
    <t>314-px-1</t>
  </si>
  <si>
    <t>36-px-1</t>
  </si>
  <si>
    <t>87-px-1</t>
  </si>
  <si>
    <t>188-px-1</t>
  </si>
  <si>
    <t>115-px-3</t>
  </si>
  <si>
    <t>63-px-1</t>
  </si>
  <si>
    <t>36-px-4</t>
  </si>
  <si>
    <t>28-px-1</t>
  </si>
  <si>
    <t>66-px-3</t>
  </si>
  <si>
    <t>63-px-2</t>
  </si>
  <si>
    <t>114-px-3</t>
  </si>
  <si>
    <t>82-px-2</t>
  </si>
  <si>
    <t>114-px-2</t>
  </si>
  <si>
    <t>147-px-1</t>
  </si>
  <si>
    <t>72-px-1</t>
  </si>
  <si>
    <t>188-px-2</t>
  </si>
  <si>
    <t>220-px-2</t>
  </si>
  <si>
    <t>309-px-1</t>
  </si>
  <si>
    <t>34-px-1</t>
  </si>
  <si>
    <t>292-px-2</t>
  </si>
  <si>
    <t>NiO</t>
  </si>
  <si>
    <t>Cr2O3</t>
  </si>
  <si>
    <t>FeO</t>
  </si>
  <si>
    <t>TiO2</t>
  </si>
  <si>
    <t>CaO</t>
  </si>
  <si>
    <t>MnO</t>
  </si>
  <si>
    <t>K2O</t>
  </si>
  <si>
    <t>Al2O3</t>
  </si>
  <si>
    <t>MgO</t>
  </si>
  <si>
    <t>SiO2</t>
  </si>
  <si>
    <t>Na2O</t>
  </si>
  <si>
    <t>Total</t>
  </si>
  <si>
    <t>Mg#</t>
  </si>
  <si>
    <t>Fs</t>
  </si>
  <si>
    <t>En</t>
  </si>
  <si>
    <t>Wo</t>
  </si>
  <si>
    <t>Sample</t>
  </si>
  <si>
    <t>-</t>
  </si>
  <si>
    <t>287-ol-1</t>
  </si>
  <si>
    <t>56-ol-1</t>
  </si>
  <si>
    <t>56-ol-3</t>
  </si>
  <si>
    <t>100-ol-2</t>
  </si>
  <si>
    <t>100-ol-1</t>
  </si>
  <si>
    <t>56-ol-4</t>
  </si>
  <si>
    <t>130-ol-2</t>
  </si>
  <si>
    <t>155-ol-1</t>
  </si>
  <si>
    <t>130-ol-3</t>
  </si>
  <si>
    <t>175-ol-1</t>
  </si>
  <si>
    <t>175-ol-2</t>
  </si>
  <si>
    <t>115-ol-3</t>
  </si>
  <si>
    <t>115-ol-4</t>
  </si>
  <si>
    <t>115-ol-1</t>
  </si>
  <si>
    <t>115-ol-2</t>
  </si>
  <si>
    <t>243-ol-1</t>
  </si>
  <si>
    <t>227-ol-2</t>
  </si>
  <si>
    <t>282-ol-3</t>
  </si>
  <si>
    <t>132-ol-2</t>
  </si>
  <si>
    <t>132-ol-1</t>
  </si>
  <si>
    <t>96-ol-2</t>
  </si>
  <si>
    <t>96-ol-1</t>
  </si>
  <si>
    <t>34-ol-1</t>
  </si>
  <si>
    <t>71-ol-1</t>
  </si>
  <si>
    <t>134-ol-2</t>
  </si>
  <si>
    <t>199-ol-1</t>
  </si>
  <si>
    <t>134-ol-1</t>
  </si>
  <si>
    <t>168-ol-3</t>
  </si>
  <si>
    <t>199-ol-2</t>
  </si>
  <si>
    <t>168-ol-2</t>
  </si>
  <si>
    <t>168-ol-1</t>
  </si>
  <si>
    <t>121-ol-1</t>
  </si>
  <si>
    <t>Fo</t>
  </si>
  <si>
    <t>110-ol-1</t>
  </si>
  <si>
    <t>105-px-2</t>
  </si>
  <si>
    <t>Si</t>
  </si>
  <si>
    <t>Ti</t>
  </si>
  <si>
    <t>Al</t>
  </si>
  <si>
    <t>Fe</t>
  </si>
  <si>
    <t>Mn</t>
  </si>
  <si>
    <t>Mg</t>
  </si>
  <si>
    <t>Ca</t>
  </si>
  <si>
    <t>Ni</t>
  </si>
  <si>
    <t>Na</t>
  </si>
  <si>
    <t>K</t>
  </si>
  <si>
    <t>Cr</t>
  </si>
  <si>
    <t xml:space="preserve">218-px-1 </t>
  </si>
  <si>
    <t>219-px-1</t>
  </si>
  <si>
    <t xml:space="preserve">222-px-1 </t>
  </si>
  <si>
    <t xml:space="preserve">225-px-1 </t>
  </si>
  <si>
    <t>225-px-2</t>
  </si>
  <si>
    <t xml:space="preserve">229-px-1 </t>
  </si>
  <si>
    <t>229-px-2</t>
  </si>
  <si>
    <t xml:space="preserve">245-px-1 </t>
  </si>
  <si>
    <t>245-px-2</t>
  </si>
  <si>
    <t>252(14)-px-1</t>
  </si>
  <si>
    <t>254-px-2</t>
  </si>
  <si>
    <t>255(14)-px-1</t>
  </si>
  <si>
    <t xml:space="preserve">265-px-1 </t>
  </si>
  <si>
    <t>266-px-1</t>
  </si>
  <si>
    <t xml:space="preserve">274-px-2 </t>
  </si>
  <si>
    <t>27-px-1</t>
  </si>
  <si>
    <t>27-px-2</t>
  </si>
  <si>
    <t>27-px-3</t>
  </si>
  <si>
    <t>27-px-4</t>
  </si>
  <si>
    <t>280-px-2</t>
  </si>
  <si>
    <t>28-px-5</t>
  </si>
  <si>
    <t xml:space="preserve">299-px-1 </t>
  </si>
  <si>
    <t>302-px-1</t>
  </si>
  <si>
    <t>324-px-1</t>
  </si>
  <si>
    <t>62-px-1</t>
  </si>
  <si>
    <t>92-px-1</t>
  </si>
  <si>
    <t>92-px-2</t>
  </si>
  <si>
    <t>130-ol-1</t>
  </si>
  <si>
    <t>193-ol-1</t>
  </si>
  <si>
    <t>193-ol-2</t>
  </si>
  <si>
    <t>224-ol-3</t>
  </si>
  <si>
    <t xml:space="preserve">244-ol-1 </t>
  </si>
  <si>
    <t>255(14)-ol-1</t>
  </si>
  <si>
    <t>28-ol-5</t>
  </si>
  <si>
    <t>28-ol-6</t>
  </si>
  <si>
    <t xml:space="preserve">302-ol-1 </t>
  </si>
  <si>
    <t>312-ol-1</t>
  </si>
  <si>
    <t>Fa</t>
  </si>
  <si>
    <t>Stoichiometry Calculations （4 Oxygen)</t>
  </si>
  <si>
    <t>Stoichiometry Calculations (6 Oxygen)</t>
  </si>
  <si>
    <t>M1</t>
  </si>
  <si>
    <t>M2</t>
  </si>
  <si>
    <r>
      <t>M1 Fe</t>
    </r>
    <r>
      <rPr>
        <b/>
        <vertAlign val="superscript"/>
        <sz val="11"/>
        <rFont val="Calibri"/>
        <family val="2"/>
        <scheme val="minor"/>
      </rPr>
      <t>2+</t>
    </r>
  </si>
  <si>
    <r>
      <t>M2 Fe</t>
    </r>
    <r>
      <rPr>
        <b/>
        <vertAlign val="superscript"/>
        <sz val="11"/>
        <rFont val="Calibri"/>
        <family val="2"/>
        <scheme val="minor"/>
      </rPr>
      <t>2+</t>
    </r>
  </si>
  <si>
    <r>
      <t>M1 Fe</t>
    </r>
    <r>
      <rPr>
        <b/>
        <vertAlign val="superscript"/>
        <sz val="11"/>
        <rFont val="Calibri"/>
        <family val="2"/>
        <scheme val="minor"/>
      </rPr>
      <t>2+</t>
    </r>
    <r>
      <rPr>
        <b/>
        <sz val="11"/>
        <rFont val="Calibri"/>
        <family val="2"/>
        <scheme val="minor"/>
      </rPr>
      <t xml:space="preserve"> (%)</t>
    </r>
  </si>
  <si>
    <r>
      <t>M2 Fe</t>
    </r>
    <r>
      <rPr>
        <b/>
        <vertAlign val="superscript"/>
        <sz val="11"/>
        <rFont val="Calibri"/>
        <family val="2"/>
        <scheme val="minor"/>
      </rPr>
      <t>2+</t>
    </r>
    <r>
      <rPr>
        <b/>
        <sz val="11"/>
        <rFont val="Calibri"/>
        <family val="2"/>
        <scheme val="minor"/>
      </rPr>
      <t xml:space="preserve"> (%)</t>
    </r>
  </si>
  <si>
    <r>
      <t>Avg M1 Fe</t>
    </r>
    <r>
      <rPr>
        <b/>
        <vertAlign val="superscript"/>
        <sz val="11"/>
        <rFont val="Calibri"/>
        <family val="2"/>
        <scheme val="minor"/>
      </rPr>
      <t>2+</t>
    </r>
    <r>
      <rPr>
        <b/>
        <sz val="11"/>
        <rFont val="Calibri"/>
        <family val="2"/>
        <scheme val="minor"/>
      </rPr>
      <t xml:space="preserve"> (%)</t>
    </r>
  </si>
  <si>
    <r>
      <t>Avg M2 Fe</t>
    </r>
    <r>
      <rPr>
        <b/>
        <vertAlign val="superscript"/>
        <sz val="11"/>
        <rFont val="Calibri"/>
        <family val="2"/>
        <scheme val="minor"/>
      </rPr>
      <t>2+</t>
    </r>
    <r>
      <rPr>
        <b/>
        <sz val="11"/>
        <rFont val="Calibri"/>
        <family val="2"/>
        <scheme val="minor"/>
      </rPr>
      <t xml:space="preserve"> (%)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</si>
</sst>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>
    <font>
      <sz val="11"/>
      <color theme="1"/>
      <name val="Calibri"/>
      <family val="2"/>
      <scheme val="minor"/>
    </font>
    <font>
      <sz val="9"/>
      <color theme="1"/>
      <name val="Times New Roman"/>
      <family val="2"/>
      <charset val="134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4">
    <xf numFmtId="0" fontId="0" fillId="0" borderId="0" xfId="0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0" borderId="0" xfId="0" applyFont="1"/>
    <xf numFmtId="0" fontId="4" fillId="2" borderId="0" xfId="0" applyFont="1" applyFill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2" fontId="5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</cellXfs>
  <cellStyles count="2">
    <cellStyle name="Normal" xfId="0" builtinId="0"/>
    <cellStyle name="Normal 2" xfId="1" xr:uid="{A8B66E38-D6A1-4F55-9865-0431883C88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FD4E1-394A-4ED8-AD79-DF7824F4262F}">
  <dimension ref="A1:AL165"/>
  <sheetViews>
    <sheetView tabSelected="1" topLeftCell="U1" zoomScale="90" zoomScaleNormal="90" workbookViewId="0">
      <selection activeCell="AO9" sqref="AO9"/>
    </sheetView>
  </sheetViews>
  <sheetFormatPr defaultRowHeight="14.4"/>
  <cols>
    <col min="1" max="1" width="10" style="16" customWidth="1"/>
    <col min="2" max="13" width="8.88671875" style="17"/>
    <col min="14" max="14" width="35.77734375" style="16" customWidth="1"/>
    <col min="15" max="26" width="8.88671875" style="18"/>
    <col min="27" max="27" width="8.88671875" style="16"/>
    <col min="28" max="31" width="8.88671875" style="19"/>
    <col min="32" max="32" width="8.88671875" style="15"/>
    <col min="33" max="36" width="15.77734375" style="17" customWidth="1"/>
    <col min="37" max="38" width="20.77734375" style="23" customWidth="1"/>
  </cols>
  <sheetData>
    <row r="1" spans="1:38" ht="16.2">
      <c r="A1" s="11" t="s">
        <v>150</v>
      </c>
      <c r="B1" s="12" t="s">
        <v>143</v>
      </c>
      <c r="C1" s="12" t="s">
        <v>137</v>
      </c>
      <c r="D1" s="12" t="s">
        <v>141</v>
      </c>
      <c r="E1" s="12" t="s">
        <v>135</v>
      </c>
      <c r="F1" s="12" t="s">
        <v>136</v>
      </c>
      <c r="G1" s="12" t="s">
        <v>139</v>
      </c>
      <c r="H1" s="12" t="s">
        <v>142</v>
      </c>
      <c r="I1" s="12" t="s">
        <v>138</v>
      </c>
      <c r="J1" s="12" t="s">
        <v>134</v>
      </c>
      <c r="K1" s="12" t="s">
        <v>144</v>
      </c>
      <c r="L1" s="12" t="s">
        <v>140</v>
      </c>
      <c r="M1" s="12" t="s">
        <v>145</v>
      </c>
      <c r="N1" s="11" t="s">
        <v>236</v>
      </c>
      <c r="O1" s="13" t="s">
        <v>187</v>
      </c>
      <c r="P1" s="13" t="s">
        <v>188</v>
      </c>
      <c r="Q1" s="13" t="s">
        <v>189</v>
      </c>
      <c r="R1" s="13" t="s">
        <v>197</v>
      </c>
      <c r="S1" s="13" t="s">
        <v>190</v>
      </c>
      <c r="T1" s="13" t="s">
        <v>191</v>
      </c>
      <c r="U1" s="13" t="s">
        <v>192</v>
      </c>
      <c r="V1" s="13" t="s">
        <v>193</v>
      </c>
      <c r="W1" s="13" t="s">
        <v>194</v>
      </c>
      <c r="X1" s="13" t="s">
        <v>195</v>
      </c>
      <c r="Y1" s="13" t="s">
        <v>196</v>
      </c>
      <c r="Z1" s="13" t="s">
        <v>145</v>
      </c>
      <c r="AA1" s="11"/>
      <c r="AB1" s="14" t="s">
        <v>148</v>
      </c>
      <c r="AC1" s="14" t="s">
        <v>147</v>
      </c>
      <c r="AD1" s="14" t="s">
        <v>149</v>
      </c>
      <c r="AE1" s="14" t="s">
        <v>146</v>
      </c>
      <c r="AG1" s="12" t="s">
        <v>240</v>
      </c>
      <c r="AH1" s="12" t="s">
        <v>241</v>
      </c>
      <c r="AI1" s="12" t="s">
        <v>242</v>
      </c>
      <c r="AJ1" s="12" t="s">
        <v>243</v>
      </c>
      <c r="AK1" s="14" t="s">
        <v>244</v>
      </c>
      <c r="AL1" s="14" t="s">
        <v>245</v>
      </c>
    </row>
    <row r="2" spans="1:38" s="10" customFormat="1">
      <c r="A2" s="16" t="s">
        <v>97</v>
      </c>
      <c r="B2" s="17">
        <v>45.987000000000002</v>
      </c>
      <c r="C2" s="17">
        <v>0.91</v>
      </c>
      <c r="D2" s="17">
        <v>1.41</v>
      </c>
      <c r="E2" s="17">
        <v>2E-3</v>
      </c>
      <c r="F2" s="17">
        <v>38.182000000000002</v>
      </c>
      <c r="G2" s="17">
        <v>0.53600000000000003</v>
      </c>
      <c r="H2" s="17">
        <v>1.4870000000000001</v>
      </c>
      <c r="I2" s="17">
        <v>11.265000000000001</v>
      </c>
      <c r="J2" s="17">
        <v>0</v>
      </c>
      <c r="K2" s="17">
        <v>6.8000000000000005E-2</v>
      </c>
      <c r="L2" s="17">
        <v>0</v>
      </c>
      <c r="M2" s="17">
        <v>99.846999999999994</v>
      </c>
      <c r="N2" s="16"/>
      <c r="O2" s="18">
        <v>1.9334989087666927</v>
      </c>
      <c r="P2" s="18">
        <v>2.8769571228398152E-2</v>
      </c>
      <c r="Q2" s="18">
        <v>6.9864741722030776E-2</v>
      </c>
      <c r="R2" s="18">
        <v>6.6478888971122663E-5</v>
      </c>
      <c r="S2" s="18">
        <v>1.3425520312928547</v>
      </c>
      <c r="T2" s="18">
        <v>1.9085888481147523E-2</v>
      </c>
      <c r="U2" s="18">
        <v>9.3206177789888531E-2</v>
      </c>
      <c r="V2" s="18">
        <v>0.50741344133662325</v>
      </c>
      <c r="W2" s="18">
        <v>0</v>
      </c>
      <c r="X2" s="18">
        <v>5.5427604933932203E-3</v>
      </c>
      <c r="Y2" s="18">
        <v>0</v>
      </c>
      <c r="Z2" s="18">
        <v>3.9999999999999996</v>
      </c>
      <c r="AA2" s="16"/>
      <c r="AB2" s="19">
        <v>4.7966003296606967</v>
      </c>
      <c r="AC2" s="19">
        <v>69.090758451684451</v>
      </c>
      <c r="AD2" s="19">
        <v>26.112641218654854</v>
      </c>
      <c r="AE2" s="19">
        <v>6.4917739770009586</v>
      </c>
      <c r="AF2" s="15"/>
      <c r="AG2" s="17">
        <v>0.87462854653176769</v>
      </c>
      <c r="AH2" s="17">
        <v>0.46790683940366551</v>
      </c>
      <c r="AI2" s="17">
        <f>AG2/(AG2+AH2)*100</f>
        <v>65.147522791166963</v>
      </c>
      <c r="AJ2" s="17">
        <f>AH2/(AG2+AH2)*100</f>
        <v>34.852477208833037</v>
      </c>
      <c r="AK2" s="23">
        <f>AVERAGE(AI2:AI165)</f>
        <v>49.151722387662318</v>
      </c>
      <c r="AL2" s="23">
        <f>100-AK2</f>
        <v>50.848277612337682</v>
      </c>
    </row>
    <row r="3" spans="1:38" s="10" customFormat="1">
      <c r="A3" s="16" t="s">
        <v>97</v>
      </c>
      <c r="B3" s="17">
        <v>48.808999999999997</v>
      </c>
      <c r="C3" s="17">
        <v>1.8180000000000001</v>
      </c>
      <c r="D3" s="17">
        <v>2.5670000000000002</v>
      </c>
      <c r="E3" s="17">
        <v>0.27</v>
      </c>
      <c r="F3" s="17">
        <v>19.582999999999998</v>
      </c>
      <c r="G3" s="17">
        <v>0.33300000000000002</v>
      </c>
      <c r="H3" s="17">
        <v>10.032</v>
      </c>
      <c r="I3" s="17">
        <v>15.975</v>
      </c>
      <c r="J3" s="17">
        <v>0.01</v>
      </c>
      <c r="K3" s="17">
        <v>5.6000000000000001E-2</v>
      </c>
      <c r="L3" s="17">
        <v>0</v>
      </c>
      <c r="M3" s="17">
        <v>99.453000000000003</v>
      </c>
      <c r="N3" s="16"/>
      <c r="O3" s="18">
        <v>1.9091934346017643</v>
      </c>
      <c r="P3" s="18">
        <v>5.3472076050391136E-2</v>
      </c>
      <c r="Q3" s="18">
        <v>0.1183330296678629</v>
      </c>
      <c r="R3" s="18">
        <v>8.3494658189984857E-3</v>
      </c>
      <c r="S3" s="18">
        <v>0.64060872083005072</v>
      </c>
      <c r="T3" s="18">
        <v>1.1031460028121054E-2</v>
      </c>
      <c r="U3" s="18">
        <v>0.58500883320514407</v>
      </c>
      <c r="V3" s="18">
        <v>0.66944177215510692</v>
      </c>
      <c r="W3" s="18">
        <v>3.1455834407352379E-4</v>
      </c>
      <c r="X3" s="18">
        <v>4.2466492984867561E-3</v>
      </c>
      <c r="Y3" s="18">
        <v>0</v>
      </c>
      <c r="Z3" s="18">
        <v>3.9999999999999996</v>
      </c>
      <c r="AA3" s="16"/>
      <c r="AB3" s="19">
        <v>30.870212088885157</v>
      </c>
      <c r="AC3" s="19">
        <v>33.804151246171642</v>
      </c>
      <c r="AD3" s="19">
        <v>35.325636664943218</v>
      </c>
      <c r="AE3" s="19">
        <v>47.731760309655705</v>
      </c>
      <c r="AF3" s="15"/>
      <c r="AG3" s="17">
        <v>0.3253832275648445</v>
      </c>
      <c r="AH3" s="17">
        <v>0.31521589902224922</v>
      </c>
      <c r="AI3" s="17">
        <f t="shared" ref="AI3:AI66" si="0">AG3/(AG3+AH3)*100</f>
        <v>50.793579644477781</v>
      </c>
      <c r="AJ3" s="17">
        <f t="shared" ref="AJ3:AJ66" si="1">AH3/(AG3+AH3)*100</f>
        <v>49.206420355522219</v>
      </c>
      <c r="AK3" s="23"/>
      <c r="AL3" s="23"/>
    </row>
    <row r="4" spans="1:38" s="10" customFormat="1">
      <c r="A4" s="16" t="s">
        <v>186</v>
      </c>
      <c r="B4" s="17">
        <v>49.875</v>
      </c>
      <c r="C4" s="17">
        <v>0.59099999999999997</v>
      </c>
      <c r="D4" s="17">
        <v>0.66600000000000004</v>
      </c>
      <c r="E4" s="17">
        <v>7.4999999999999997E-2</v>
      </c>
      <c r="F4" s="17">
        <v>30.053999999999998</v>
      </c>
      <c r="G4" s="17">
        <v>0.48299999999999998</v>
      </c>
      <c r="H4" s="17">
        <v>11.680999999999999</v>
      </c>
      <c r="I4" s="17">
        <v>6.0919999999999996</v>
      </c>
      <c r="J4" s="17">
        <v>0</v>
      </c>
      <c r="K4" s="17">
        <v>2E-3</v>
      </c>
      <c r="L4" s="17">
        <v>0</v>
      </c>
      <c r="M4" s="17">
        <v>99.519000000000005</v>
      </c>
      <c r="N4" s="16"/>
      <c r="O4" s="18">
        <v>1.9820860650754117</v>
      </c>
      <c r="P4" s="18">
        <v>1.7660794011745473E-2</v>
      </c>
      <c r="Q4" s="18">
        <v>3.1192050233846951E-2</v>
      </c>
      <c r="R4" s="18">
        <v>2.3563823854602767E-3</v>
      </c>
      <c r="S4" s="18">
        <v>0.99886197820681089</v>
      </c>
      <c r="T4" s="18">
        <v>1.6256440925103838E-2</v>
      </c>
      <c r="U4" s="18">
        <v>0.69206119982579017</v>
      </c>
      <c r="V4" s="18">
        <v>0.25937099809832698</v>
      </c>
      <c r="W4" s="18">
        <v>0</v>
      </c>
      <c r="X4" s="18">
        <v>1.5409123750289663E-4</v>
      </c>
      <c r="Y4" s="18">
        <v>0</v>
      </c>
      <c r="Z4" s="18">
        <v>3.9999999999999996</v>
      </c>
      <c r="AA4" s="16"/>
      <c r="AB4" s="19">
        <v>35.484964693825269</v>
      </c>
      <c r="AC4" s="19">
        <v>51.215964772473122</v>
      </c>
      <c r="AD4" s="19">
        <v>13.29907053370162</v>
      </c>
      <c r="AE4" s="19">
        <v>40.928009552214398</v>
      </c>
      <c r="AF4" s="15"/>
      <c r="AG4" s="17">
        <v>0.27467718076707193</v>
      </c>
      <c r="AH4" s="17">
        <v>0.72418773632383038</v>
      </c>
      <c r="AI4" s="17">
        <f t="shared" si="0"/>
        <v>27.49893164403478</v>
      </c>
      <c r="AJ4" s="17">
        <f t="shared" si="1"/>
        <v>72.501068355965216</v>
      </c>
      <c r="AK4" s="23"/>
      <c r="AL4" s="23"/>
    </row>
    <row r="5" spans="1:38">
      <c r="A5" s="16" t="s">
        <v>4</v>
      </c>
      <c r="B5" s="17">
        <v>48.226999999999997</v>
      </c>
      <c r="C5" s="17">
        <v>3.452</v>
      </c>
      <c r="D5" s="17">
        <v>4.0090000000000003</v>
      </c>
      <c r="E5" s="17">
        <v>0.51400000000000001</v>
      </c>
      <c r="F5" s="17">
        <v>14.023</v>
      </c>
      <c r="G5" s="17">
        <v>0.23699999999999999</v>
      </c>
      <c r="H5" s="17">
        <v>10.688000000000001</v>
      </c>
      <c r="I5" s="17">
        <v>19.106000000000002</v>
      </c>
      <c r="J5" s="17">
        <v>1E-3</v>
      </c>
      <c r="K5" s="17">
        <v>8.7999999999999995E-2</v>
      </c>
      <c r="L5" s="17">
        <v>0</v>
      </c>
      <c r="M5" s="17">
        <v>100.345</v>
      </c>
      <c r="O5" s="18">
        <v>1.8467887894225854</v>
      </c>
      <c r="P5" s="18">
        <v>9.9398748004046467E-2</v>
      </c>
      <c r="Q5" s="18">
        <v>0.18092272968805032</v>
      </c>
      <c r="R5" s="18">
        <v>1.5560910546117464E-2</v>
      </c>
      <c r="S5" s="18">
        <v>0.44908806858574218</v>
      </c>
      <c r="T5" s="18">
        <v>7.6862422532131235E-3</v>
      </c>
      <c r="U5" s="18">
        <v>0.61016642354641171</v>
      </c>
      <c r="V5" s="18">
        <v>0.78382421270644065</v>
      </c>
      <c r="W5" s="18">
        <v>3.0794855463230768E-5</v>
      </c>
      <c r="X5" s="18">
        <v>6.5330803919296998E-3</v>
      </c>
      <c r="Y5" s="18">
        <v>0</v>
      </c>
      <c r="Z5" s="18">
        <v>4</v>
      </c>
      <c r="AB5" s="19">
        <v>33.105825700473616</v>
      </c>
      <c r="AC5" s="19">
        <v>24.366190516268301</v>
      </c>
      <c r="AD5" s="19">
        <v>42.527983783258087</v>
      </c>
      <c r="AE5" s="19">
        <v>57.603383141497844</v>
      </c>
      <c r="AG5" s="17">
        <v>0.24718812406691415</v>
      </c>
      <c r="AH5" s="17">
        <v>0.20188904150530179</v>
      </c>
      <c r="AI5" s="17">
        <f t="shared" si="0"/>
        <v>55.043574471649215</v>
      </c>
      <c r="AJ5" s="17">
        <f t="shared" si="1"/>
        <v>44.956425528350778</v>
      </c>
    </row>
    <row r="6" spans="1:38" s="10" customFormat="1">
      <c r="A6" s="16" t="s">
        <v>62</v>
      </c>
      <c r="B6" s="17">
        <v>48.627000000000002</v>
      </c>
      <c r="C6" s="17">
        <v>1.45</v>
      </c>
      <c r="D6" s="17">
        <v>1.9750000000000001</v>
      </c>
      <c r="E6" s="17">
        <v>0.14899999999999999</v>
      </c>
      <c r="F6" s="17">
        <v>24.629000000000001</v>
      </c>
      <c r="G6" s="17">
        <v>0.39100000000000001</v>
      </c>
      <c r="H6" s="17">
        <v>7.8579999999999997</v>
      </c>
      <c r="I6" s="17">
        <v>14.48</v>
      </c>
      <c r="J6" s="17">
        <v>2.1999999999999999E-2</v>
      </c>
      <c r="K6" s="17">
        <v>5.2999999999999999E-2</v>
      </c>
      <c r="L6" s="17">
        <v>5.0000000000000001E-3</v>
      </c>
      <c r="M6" s="17">
        <v>99.638999999999996</v>
      </c>
      <c r="N6" s="16"/>
      <c r="O6" s="18">
        <v>1.9364515313575308</v>
      </c>
      <c r="P6" s="18">
        <v>4.3419048422817637E-2</v>
      </c>
      <c r="Q6" s="18">
        <v>9.2688605250763403E-2</v>
      </c>
      <c r="R6" s="18">
        <v>4.6909448523472386E-3</v>
      </c>
      <c r="S6" s="18">
        <v>0.82023733501733254</v>
      </c>
      <c r="T6" s="18">
        <v>1.3186958866379588E-2</v>
      </c>
      <c r="U6" s="18">
        <v>0.46651547723572229</v>
      </c>
      <c r="V6" s="18">
        <v>0.6177597878753962</v>
      </c>
      <c r="W6" s="18">
        <v>7.0453572958085152E-4</v>
      </c>
      <c r="X6" s="18">
        <v>4.0917903296081234E-3</v>
      </c>
      <c r="Y6" s="18">
        <v>2.5398506252164354E-4</v>
      </c>
      <c r="Z6" s="18">
        <v>4.0000000000000009</v>
      </c>
      <c r="AA6" s="16"/>
      <c r="AB6" s="19">
        <v>24.4952686164564</v>
      </c>
      <c r="AC6" s="19">
        <v>43.068097053388414</v>
      </c>
      <c r="AD6" s="19">
        <v>32.436634330155179</v>
      </c>
      <c r="AE6" s="19">
        <v>36.255252197107815</v>
      </c>
      <c r="AF6" s="15"/>
      <c r="AG6" s="17">
        <v>0.4555795367925391</v>
      </c>
      <c r="AH6" s="17">
        <v>0.36464687851360528</v>
      </c>
      <c r="AI6" s="17">
        <f t="shared" si="0"/>
        <v>55.543143733367437</v>
      </c>
      <c r="AJ6" s="17">
        <f t="shared" si="1"/>
        <v>44.456856266632563</v>
      </c>
      <c r="AK6" s="23"/>
      <c r="AL6" s="23"/>
    </row>
    <row r="7" spans="1:38" s="10" customFormat="1">
      <c r="A7" s="16" t="s">
        <v>126</v>
      </c>
      <c r="B7" s="17">
        <v>47.545999999999999</v>
      </c>
      <c r="C7" s="17">
        <v>0.84699999999999998</v>
      </c>
      <c r="D7" s="17">
        <v>1.1459999999999999</v>
      </c>
      <c r="E7" s="17">
        <v>5.1999999999999998E-2</v>
      </c>
      <c r="F7" s="17">
        <v>35.945</v>
      </c>
      <c r="G7" s="17">
        <v>0.5</v>
      </c>
      <c r="H7" s="17">
        <v>6.2329999999999997</v>
      </c>
      <c r="I7" s="17">
        <v>6.931</v>
      </c>
      <c r="J7" s="17">
        <v>0</v>
      </c>
      <c r="K7" s="17">
        <v>0.02</v>
      </c>
      <c r="L7" s="17">
        <v>3.0000000000000001E-3</v>
      </c>
      <c r="M7" s="17">
        <v>99.222999999999999</v>
      </c>
      <c r="N7" s="16"/>
      <c r="O7" s="18">
        <v>1.964321745898906</v>
      </c>
      <c r="P7" s="18">
        <v>2.6312686626614071E-2</v>
      </c>
      <c r="Q7" s="18">
        <v>5.579732117186887E-2</v>
      </c>
      <c r="R7" s="18">
        <v>1.6984270060682724E-3</v>
      </c>
      <c r="S7" s="18">
        <v>1.2419403198142676</v>
      </c>
      <c r="T7" s="18">
        <v>1.7494735573691526E-2</v>
      </c>
      <c r="U7" s="18">
        <v>0.38390223740835333</v>
      </c>
      <c r="V7" s="18">
        <v>0.30677252174798497</v>
      </c>
      <c r="W7" s="18">
        <v>0</v>
      </c>
      <c r="X7" s="18">
        <v>1.6019058297485342E-3</v>
      </c>
      <c r="Y7" s="18">
        <v>1.5809892249651932E-4</v>
      </c>
      <c r="Z7" s="18">
        <v>4</v>
      </c>
      <c r="AA7" s="16"/>
      <c r="AB7" s="19">
        <v>19.864392117484471</v>
      </c>
      <c r="AC7" s="19">
        <v>64.262166498037402</v>
      </c>
      <c r="AD7" s="19">
        <v>15.873441384478138</v>
      </c>
      <c r="AE7" s="19">
        <v>23.612510061500807</v>
      </c>
      <c r="AF7" s="15"/>
      <c r="AG7" s="17">
        <v>0.56799801008306816</v>
      </c>
      <c r="AH7" s="17">
        <v>0.67393842088593292</v>
      </c>
      <c r="AI7" s="17">
        <f t="shared" si="0"/>
        <v>45.734869830647995</v>
      </c>
      <c r="AJ7" s="17">
        <f t="shared" si="1"/>
        <v>54.265130169352005</v>
      </c>
      <c r="AK7" s="23"/>
      <c r="AL7" s="23"/>
    </row>
    <row r="8" spans="1:38" s="10" customFormat="1">
      <c r="A8" s="16" t="s">
        <v>124</v>
      </c>
      <c r="B8" s="17">
        <v>44.494999999999997</v>
      </c>
      <c r="C8" s="17">
        <v>1.0429999999999999</v>
      </c>
      <c r="D8" s="17">
        <v>1.911</v>
      </c>
      <c r="E8" s="17">
        <v>0.03</v>
      </c>
      <c r="F8" s="17">
        <v>42.448999999999998</v>
      </c>
      <c r="G8" s="17">
        <v>0.59699999999999998</v>
      </c>
      <c r="H8" s="17">
        <v>0.82399999999999995</v>
      </c>
      <c r="I8" s="17">
        <v>6.7089999999999996</v>
      </c>
      <c r="J8" s="17">
        <v>7.0000000000000001E-3</v>
      </c>
      <c r="K8" s="17">
        <v>1.4E-2</v>
      </c>
      <c r="L8" s="17">
        <v>2E-3</v>
      </c>
      <c r="M8" s="17">
        <v>98.081000000000003</v>
      </c>
      <c r="N8" s="16"/>
      <c r="O8" s="18">
        <v>1.9343082302427543</v>
      </c>
      <c r="P8" s="18">
        <v>3.4094311261175299E-2</v>
      </c>
      <c r="Q8" s="18">
        <v>9.7905084932193256E-2</v>
      </c>
      <c r="R8" s="18">
        <v>1.0310521399549259E-3</v>
      </c>
      <c r="S8" s="18">
        <v>1.5432828592699055</v>
      </c>
      <c r="T8" s="18">
        <v>2.1979992483505843E-2</v>
      </c>
      <c r="U8" s="18">
        <v>5.3403111065112217E-2</v>
      </c>
      <c r="V8" s="18">
        <v>0.31245982090153507</v>
      </c>
      <c r="W8" s="18">
        <v>2.4471674993580613E-4</v>
      </c>
      <c r="X8" s="18">
        <v>1.1799153525462456E-3</v>
      </c>
      <c r="Y8" s="18">
        <v>1.109056013812804E-4</v>
      </c>
      <c r="Z8" s="18">
        <v>4</v>
      </c>
      <c r="AA8" s="16"/>
      <c r="AB8" s="19">
        <v>2.7972254036462587</v>
      </c>
      <c r="AC8" s="19">
        <v>80.836302096673407</v>
      </c>
      <c r="AD8" s="19">
        <v>16.366472499680341</v>
      </c>
      <c r="AE8" s="19">
        <v>3.3446220520060779</v>
      </c>
      <c r="AF8" s="15"/>
      <c r="AG8" s="17">
        <v>0.87903388937615967</v>
      </c>
      <c r="AH8" s="17">
        <v>0.66423585546066366</v>
      </c>
      <c r="AI8" s="17">
        <f t="shared" si="0"/>
        <v>56.95918631963486</v>
      </c>
      <c r="AJ8" s="17">
        <f t="shared" si="1"/>
        <v>43.04081368036514</v>
      </c>
      <c r="AK8" s="23"/>
      <c r="AL8" s="23"/>
    </row>
    <row r="9" spans="1:38" s="10" customFormat="1">
      <c r="A9" s="16" t="s">
        <v>67</v>
      </c>
      <c r="B9" s="17">
        <v>47.948</v>
      </c>
      <c r="C9" s="17">
        <v>1.631</v>
      </c>
      <c r="D9" s="17">
        <v>2.827</v>
      </c>
      <c r="E9" s="17">
        <v>0.13700000000000001</v>
      </c>
      <c r="F9" s="17">
        <v>26.193000000000001</v>
      </c>
      <c r="G9" s="17">
        <v>0.432</v>
      </c>
      <c r="H9" s="17">
        <v>7.0759999999999996</v>
      </c>
      <c r="I9" s="17">
        <v>13.932</v>
      </c>
      <c r="J9" s="17">
        <v>0</v>
      </c>
      <c r="K9" s="17">
        <v>5.0999999999999997E-2</v>
      </c>
      <c r="L9" s="17">
        <v>4.0000000000000001E-3</v>
      </c>
      <c r="M9" s="17">
        <v>100.23099999999999</v>
      </c>
      <c r="N9" s="16"/>
      <c r="O9" s="18">
        <v>1.9090576247562325</v>
      </c>
      <c r="P9" s="18">
        <v>4.8829878853301728E-2</v>
      </c>
      <c r="Q9" s="18">
        <v>0.13264914114635659</v>
      </c>
      <c r="R9" s="18">
        <v>4.3123501089663702E-3</v>
      </c>
      <c r="S9" s="18">
        <v>0.87216244937897747</v>
      </c>
      <c r="T9" s="18">
        <v>1.4567030440173406E-2</v>
      </c>
      <c r="U9" s="18">
        <v>0.42001155951760405</v>
      </c>
      <c r="V9" s="18">
        <v>0.59427016309709912</v>
      </c>
      <c r="W9" s="18">
        <v>0</v>
      </c>
      <c r="X9" s="18">
        <v>3.9366523632713788E-3</v>
      </c>
      <c r="Y9" s="18">
        <v>2.0315033801720169E-4</v>
      </c>
      <c r="Z9" s="18">
        <v>3.9999999999999996</v>
      </c>
      <c r="AA9" s="16"/>
      <c r="AB9" s="19">
        <v>22.264722473801946</v>
      </c>
      <c r="AC9" s="19">
        <v>46.23314393965002</v>
      </c>
      <c r="AD9" s="19">
        <v>31.50213358654803</v>
      </c>
      <c r="AE9" s="19">
        <v>32.50425690548149</v>
      </c>
      <c r="AF9" s="15"/>
      <c r="AG9" s="17">
        <v>0.48518476808750077</v>
      </c>
      <c r="AH9" s="17">
        <v>0.3869651791851878</v>
      </c>
      <c r="AI9" s="17">
        <f t="shared" si="0"/>
        <v>55.630888886105922</v>
      </c>
      <c r="AJ9" s="17">
        <f t="shared" si="1"/>
        <v>44.369111113894078</v>
      </c>
      <c r="AK9" s="23"/>
      <c r="AL9" s="23"/>
    </row>
    <row r="10" spans="1:38" s="10" customFormat="1">
      <c r="A10" s="16" t="s">
        <v>118</v>
      </c>
      <c r="B10" s="17">
        <v>45.774999999999999</v>
      </c>
      <c r="C10" s="17">
        <v>0.96899999999999997</v>
      </c>
      <c r="D10" s="17">
        <v>1.2749999999999999</v>
      </c>
      <c r="E10" s="17">
        <v>0.127</v>
      </c>
      <c r="F10" s="17">
        <v>40.856999999999999</v>
      </c>
      <c r="G10" s="17">
        <v>0.60499999999999998</v>
      </c>
      <c r="H10" s="17">
        <v>1.3640000000000001</v>
      </c>
      <c r="I10" s="17">
        <v>8.1859999999999999</v>
      </c>
      <c r="J10" s="17">
        <v>2.1000000000000001E-2</v>
      </c>
      <c r="K10" s="17">
        <v>0</v>
      </c>
      <c r="L10" s="17">
        <v>2E-3</v>
      </c>
      <c r="M10" s="17">
        <v>99.180999999999997</v>
      </c>
      <c r="N10" s="16"/>
      <c r="O10" s="18">
        <v>1.9559744833091555</v>
      </c>
      <c r="P10" s="18">
        <v>3.1134489822146717E-2</v>
      </c>
      <c r="Q10" s="18">
        <v>6.4205925357455021E-2</v>
      </c>
      <c r="R10" s="18">
        <v>4.2902584714920944E-3</v>
      </c>
      <c r="S10" s="18">
        <v>1.4600405135481889</v>
      </c>
      <c r="T10" s="18">
        <v>2.1894193217216973E-2</v>
      </c>
      <c r="U10" s="18">
        <v>8.6890856885559295E-2</v>
      </c>
      <c r="V10" s="18">
        <v>0.37473865290037961</v>
      </c>
      <c r="W10" s="18">
        <v>7.2161460464577223E-4</v>
      </c>
      <c r="X10" s="18">
        <v>0</v>
      </c>
      <c r="Y10" s="18">
        <v>1.0901188375914599E-4</v>
      </c>
      <c r="Z10" s="18">
        <v>3.9999999999999987</v>
      </c>
      <c r="AA10" s="16"/>
      <c r="AB10" s="19">
        <v>4.5216325295433544</v>
      </c>
      <c r="AC10" s="19">
        <v>75.977691061392306</v>
      </c>
      <c r="AD10" s="19">
        <v>19.500676409064347</v>
      </c>
      <c r="AE10" s="19">
        <v>5.6169820165451645</v>
      </c>
      <c r="AF10" s="15"/>
      <c r="AG10" s="17">
        <v>0.8568085654300186</v>
      </c>
      <c r="AH10" s="17">
        <v>0.60321867845321386</v>
      </c>
      <c r="AI10" s="17">
        <f t="shared" si="0"/>
        <v>58.684423117418419</v>
      </c>
      <c r="AJ10" s="17">
        <f t="shared" si="1"/>
        <v>41.315576882581581</v>
      </c>
      <c r="AK10" s="23"/>
      <c r="AL10" s="23"/>
    </row>
    <row r="11" spans="1:38" s="10" customFormat="1">
      <c r="A11" s="16" t="s">
        <v>56</v>
      </c>
      <c r="B11" s="17">
        <v>46.619</v>
      </c>
      <c r="C11" s="17">
        <v>2.5289999999999999</v>
      </c>
      <c r="D11" s="17">
        <v>3.2610000000000001</v>
      </c>
      <c r="E11" s="17">
        <v>7.2999999999999995E-2</v>
      </c>
      <c r="F11" s="17">
        <v>26.120999999999999</v>
      </c>
      <c r="G11" s="17">
        <v>0.40899999999999997</v>
      </c>
      <c r="H11" s="17">
        <v>6.2590000000000003</v>
      </c>
      <c r="I11" s="17">
        <v>14.535</v>
      </c>
      <c r="J11" s="17">
        <v>1.0999999999999999E-2</v>
      </c>
      <c r="K11" s="17">
        <v>3.5000000000000003E-2</v>
      </c>
      <c r="L11" s="17">
        <v>0</v>
      </c>
      <c r="M11" s="17">
        <v>99.852000000000004</v>
      </c>
      <c r="N11" s="16"/>
      <c r="O11" s="18">
        <v>1.8723921489725728</v>
      </c>
      <c r="P11" s="18">
        <v>7.6377569138721901E-2</v>
      </c>
      <c r="Q11" s="18">
        <v>0.15435288442698383</v>
      </c>
      <c r="R11" s="18">
        <v>2.3179369723233556E-3</v>
      </c>
      <c r="S11" s="18">
        <v>0.87737904467121863</v>
      </c>
      <c r="T11" s="18">
        <v>1.3912202993575659E-2</v>
      </c>
      <c r="U11" s="18">
        <v>0.37476902372790183</v>
      </c>
      <c r="V11" s="18">
        <v>0.62541862891008315</v>
      </c>
      <c r="W11" s="18">
        <v>3.5528570240158709E-4</v>
      </c>
      <c r="X11" s="18">
        <v>2.725274484217167E-3</v>
      </c>
      <c r="Y11" s="18">
        <v>0</v>
      </c>
      <c r="Z11" s="18">
        <v>4</v>
      </c>
      <c r="AA11" s="16"/>
      <c r="AB11" s="19">
        <v>19.960357427781094</v>
      </c>
      <c r="AC11" s="19">
        <v>46.729580681667208</v>
      </c>
      <c r="AD11" s="19">
        <v>33.310061890551694</v>
      </c>
      <c r="AE11" s="19">
        <v>29.930088396578093</v>
      </c>
      <c r="AF11" s="15"/>
      <c r="AG11" s="17">
        <v>0.51947567036273234</v>
      </c>
      <c r="AH11" s="17">
        <v>0.35788644304608364</v>
      </c>
      <c r="AI11" s="17">
        <f t="shared" si="0"/>
        <v>59.208810412887892</v>
      </c>
      <c r="AJ11" s="17">
        <f t="shared" si="1"/>
        <v>40.7911895871121</v>
      </c>
      <c r="AK11" s="23"/>
      <c r="AL11" s="23"/>
    </row>
    <row r="12" spans="1:38" s="10" customFormat="1">
      <c r="A12" s="16" t="s">
        <v>75</v>
      </c>
      <c r="B12" s="17">
        <v>47.168999999999997</v>
      </c>
      <c r="C12" s="17">
        <v>1.4490000000000001</v>
      </c>
      <c r="D12" s="17">
        <v>3.012</v>
      </c>
      <c r="E12" s="17">
        <v>0.06</v>
      </c>
      <c r="F12" s="17">
        <v>30.478000000000002</v>
      </c>
      <c r="G12" s="17">
        <v>0.46899999999999997</v>
      </c>
      <c r="H12" s="17">
        <v>4.7590000000000003</v>
      </c>
      <c r="I12" s="17">
        <v>12.989000000000001</v>
      </c>
      <c r="J12" s="17">
        <v>6.0000000000000001E-3</v>
      </c>
      <c r="K12" s="17">
        <v>4.7E-2</v>
      </c>
      <c r="L12" s="17">
        <v>1E-3</v>
      </c>
      <c r="M12" s="17">
        <v>100.43899999999999</v>
      </c>
      <c r="N12" s="16"/>
      <c r="O12" s="18">
        <v>1.9087261592123097</v>
      </c>
      <c r="P12" s="18">
        <v>4.4089836324506866E-2</v>
      </c>
      <c r="Q12" s="18">
        <v>0.14363888221571125</v>
      </c>
      <c r="R12" s="18">
        <v>1.919477879090116E-3</v>
      </c>
      <c r="S12" s="18">
        <v>1.0314234983952897</v>
      </c>
      <c r="T12" s="18">
        <v>1.6073059004478345E-2</v>
      </c>
      <c r="U12" s="18">
        <v>0.28709626271492833</v>
      </c>
      <c r="V12" s="18">
        <v>0.56309878760795828</v>
      </c>
      <c r="W12" s="18">
        <v>1.9524925903018791E-4</v>
      </c>
      <c r="X12" s="18">
        <v>3.6871700047371781E-3</v>
      </c>
      <c r="Y12" s="18">
        <v>5.16173819608823E-5</v>
      </c>
      <c r="Z12" s="18">
        <v>4.0000000000000009</v>
      </c>
      <c r="AA12" s="16"/>
      <c r="AB12" s="19">
        <v>15.257941781585235</v>
      </c>
      <c r="AC12" s="19">
        <v>54.815759501198102</v>
      </c>
      <c r="AD12" s="19">
        <v>29.92629871721666</v>
      </c>
      <c r="AE12" s="19">
        <v>21.774134236197416</v>
      </c>
      <c r="AF12" s="15"/>
      <c r="AG12" s="17">
        <v>0.61437405074554663</v>
      </c>
      <c r="AH12" s="17">
        <v>0.41703449413828531</v>
      </c>
      <c r="AI12" s="17">
        <f t="shared" si="0"/>
        <v>59.566507742549668</v>
      </c>
      <c r="AJ12" s="17">
        <f t="shared" si="1"/>
        <v>40.433492257450332</v>
      </c>
      <c r="AK12" s="23"/>
      <c r="AL12" s="23"/>
    </row>
    <row r="13" spans="1:38" s="10" customFormat="1">
      <c r="A13" s="16" t="s">
        <v>76</v>
      </c>
      <c r="B13" s="17">
        <v>45.158000000000001</v>
      </c>
      <c r="C13" s="17">
        <v>1.36</v>
      </c>
      <c r="D13" s="17">
        <v>3.169</v>
      </c>
      <c r="E13" s="17">
        <v>0</v>
      </c>
      <c r="F13" s="17">
        <v>34.808</v>
      </c>
      <c r="G13" s="17">
        <v>0.46</v>
      </c>
      <c r="H13" s="17">
        <v>1.8480000000000001</v>
      </c>
      <c r="I13" s="17">
        <v>12.426</v>
      </c>
      <c r="J13" s="17">
        <v>3.0000000000000001E-3</v>
      </c>
      <c r="K13" s="17">
        <v>2.8000000000000001E-2</v>
      </c>
      <c r="L13" s="17">
        <v>1.7999999999999999E-2</v>
      </c>
      <c r="M13" s="17">
        <v>99.278000000000006</v>
      </c>
      <c r="N13" s="16"/>
      <c r="O13" s="18">
        <v>1.8902090831357568</v>
      </c>
      <c r="P13" s="18">
        <v>4.2805265941821768E-2</v>
      </c>
      <c r="Q13" s="18">
        <v>0.15632465489340819</v>
      </c>
      <c r="R13" s="18">
        <v>0</v>
      </c>
      <c r="S13" s="18">
        <v>1.2184783504043324</v>
      </c>
      <c r="T13" s="18">
        <v>1.6306911644738277E-2</v>
      </c>
      <c r="U13" s="18">
        <v>0.11531929834500224</v>
      </c>
      <c r="V13" s="18">
        <v>0.55722220546261214</v>
      </c>
      <c r="W13" s="18">
        <v>1.0098284195216285E-4</v>
      </c>
      <c r="X13" s="18">
        <v>2.2721736842302941E-3</v>
      </c>
      <c r="Y13" s="18">
        <v>9.6107364614599804E-4</v>
      </c>
      <c r="Z13" s="18">
        <v>3.9999999999999996</v>
      </c>
      <c r="AA13" s="16"/>
      <c r="AB13" s="19">
        <v>6.0982595231957388</v>
      </c>
      <c r="AC13" s="19">
        <v>64.434984523846495</v>
      </c>
      <c r="AD13" s="19">
        <v>29.466755952957769</v>
      </c>
      <c r="AE13" s="19">
        <v>8.6459365446575767</v>
      </c>
      <c r="AF13" s="15"/>
      <c r="AG13" s="17">
        <v>0.79527428972853176</v>
      </c>
      <c r="AH13" s="17">
        <v>0.42318429830002346</v>
      </c>
      <c r="AI13" s="17">
        <f t="shared" si="0"/>
        <v>65.268881317933975</v>
      </c>
      <c r="AJ13" s="17">
        <f t="shared" si="1"/>
        <v>34.731118682066025</v>
      </c>
      <c r="AK13" s="23"/>
      <c r="AL13" s="23"/>
    </row>
    <row r="14" spans="1:38" s="10" customFormat="1">
      <c r="A14" s="16" t="s">
        <v>80</v>
      </c>
      <c r="B14" s="17">
        <v>46.756999999999998</v>
      </c>
      <c r="C14" s="17">
        <v>2.1659999999999999</v>
      </c>
      <c r="D14" s="17">
        <v>4.1550000000000002</v>
      </c>
      <c r="E14" s="17">
        <v>4.5999999999999999E-2</v>
      </c>
      <c r="F14" s="17">
        <v>26.388000000000002</v>
      </c>
      <c r="G14" s="17">
        <v>0.373</v>
      </c>
      <c r="H14" s="17">
        <v>7.4740000000000002</v>
      </c>
      <c r="I14" s="17">
        <v>12.696</v>
      </c>
      <c r="J14" s="17">
        <v>2E-3</v>
      </c>
      <c r="K14" s="17">
        <v>3.3000000000000002E-2</v>
      </c>
      <c r="L14" s="17">
        <v>0</v>
      </c>
      <c r="M14" s="17">
        <v>100.09</v>
      </c>
      <c r="N14" s="16"/>
      <c r="O14" s="18">
        <v>1.8607431379997679</v>
      </c>
      <c r="P14" s="18">
        <v>6.4815874459870818E-2</v>
      </c>
      <c r="Q14" s="18">
        <v>0.19486817087416275</v>
      </c>
      <c r="R14" s="18">
        <v>1.4472465536155955E-3</v>
      </c>
      <c r="S14" s="18">
        <v>0.87823322558800654</v>
      </c>
      <c r="T14" s="18">
        <v>1.2571507516171787E-2</v>
      </c>
      <c r="U14" s="18">
        <v>0.44342253358897221</v>
      </c>
      <c r="V14" s="18">
        <v>0.54128827582733152</v>
      </c>
      <c r="W14" s="18">
        <v>6.4006041820847698E-5</v>
      </c>
      <c r="X14" s="18">
        <v>2.5460215502802926E-3</v>
      </c>
      <c r="Y14" s="18">
        <v>0</v>
      </c>
      <c r="Z14" s="18">
        <v>3.9999999999999996</v>
      </c>
      <c r="AA14" s="16"/>
      <c r="AB14" s="19">
        <v>23.802246619176955</v>
      </c>
      <c r="AC14" s="19">
        <v>47.142222690869758</v>
      </c>
      <c r="AD14" s="19">
        <v>29.05553068995329</v>
      </c>
      <c r="AE14" s="19">
        <v>33.550531635037871</v>
      </c>
      <c r="AF14" s="15"/>
      <c r="AG14" s="17">
        <v>0.43467760839323027</v>
      </c>
      <c r="AH14" s="17">
        <v>0.44354219025401603</v>
      </c>
      <c r="AI14" s="17">
        <f t="shared" si="0"/>
        <v>49.495309609596582</v>
      </c>
      <c r="AJ14" s="17">
        <f t="shared" si="1"/>
        <v>50.504690390403418</v>
      </c>
      <c r="AK14" s="23"/>
      <c r="AL14" s="23"/>
    </row>
    <row r="15" spans="1:38" s="10" customFormat="1">
      <c r="A15" s="16" t="s">
        <v>24</v>
      </c>
      <c r="B15" s="17">
        <v>48.81</v>
      </c>
      <c r="C15" s="17">
        <v>2.7530000000000001</v>
      </c>
      <c r="D15" s="17">
        <v>4.3890000000000002</v>
      </c>
      <c r="E15" s="17">
        <v>0.67100000000000004</v>
      </c>
      <c r="F15" s="17">
        <v>13.945</v>
      </c>
      <c r="G15" s="17">
        <v>0.26800000000000002</v>
      </c>
      <c r="H15" s="17">
        <v>12.111000000000001</v>
      </c>
      <c r="I15" s="17">
        <v>17.274000000000001</v>
      </c>
      <c r="J15" s="17">
        <v>0</v>
      </c>
      <c r="K15" s="17">
        <v>5.2999999999999999E-2</v>
      </c>
      <c r="L15" s="17">
        <v>0</v>
      </c>
      <c r="M15" s="17">
        <v>100.274</v>
      </c>
      <c r="N15" s="16"/>
      <c r="O15" s="18">
        <v>1.8570165281954938</v>
      </c>
      <c r="P15" s="18">
        <v>7.875829714604364E-2</v>
      </c>
      <c r="Q15" s="18">
        <v>0.19678982304479459</v>
      </c>
      <c r="R15" s="18">
        <v>2.0182473286586466E-2</v>
      </c>
      <c r="S15" s="18">
        <v>0.44369964417616564</v>
      </c>
      <c r="T15" s="18">
        <v>8.6353609499976083E-3</v>
      </c>
      <c r="U15" s="18">
        <v>0.68692898759832688</v>
      </c>
      <c r="V15" s="18">
        <v>0.70407965599951505</v>
      </c>
      <c r="W15" s="18">
        <v>0</v>
      </c>
      <c r="X15" s="18">
        <v>3.9092296030761014E-3</v>
      </c>
      <c r="Y15" s="18">
        <v>0</v>
      </c>
      <c r="Z15" s="18">
        <v>4</v>
      </c>
      <c r="AA15" s="16"/>
      <c r="AB15" s="19">
        <v>37.440774218759088</v>
      </c>
      <c r="AC15" s="19">
        <v>24.183661628001481</v>
      </c>
      <c r="AD15" s="19">
        <v>38.375564153239438</v>
      </c>
      <c r="AE15" s="19">
        <v>60.756376434604306</v>
      </c>
      <c r="AF15" s="15"/>
      <c r="AG15" s="17">
        <v>0.16037987193453762</v>
      </c>
      <c r="AH15" s="17">
        <v>0.28331135363358567</v>
      </c>
      <c r="AI15" s="17">
        <f t="shared" si="0"/>
        <v>36.146730584806953</v>
      </c>
      <c r="AJ15" s="17">
        <f t="shared" si="1"/>
        <v>63.853269415193047</v>
      </c>
      <c r="AK15" s="23"/>
      <c r="AL15" s="23"/>
    </row>
    <row r="16" spans="1:38" s="10" customFormat="1">
      <c r="A16" s="16" t="s">
        <v>50</v>
      </c>
      <c r="B16" s="17">
        <v>47.591000000000001</v>
      </c>
      <c r="C16" s="17">
        <v>3.0649999999999999</v>
      </c>
      <c r="D16" s="17">
        <v>4.6580000000000004</v>
      </c>
      <c r="E16" s="17">
        <v>0.255</v>
      </c>
      <c r="F16" s="17">
        <v>18.468</v>
      </c>
      <c r="G16" s="17">
        <v>0.318</v>
      </c>
      <c r="H16" s="17">
        <v>10.752000000000001</v>
      </c>
      <c r="I16" s="17">
        <v>15.298</v>
      </c>
      <c r="J16" s="17">
        <v>0</v>
      </c>
      <c r="K16" s="17">
        <v>7.6999999999999999E-2</v>
      </c>
      <c r="L16" s="17">
        <v>0</v>
      </c>
      <c r="M16" s="17">
        <v>100.482</v>
      </c>
      <c r="N16" s="16"/>
      <c r="O16" s="18">
        <v>1.8327381090729207</v>
      </c>
      <c r="P16" s="18">
        <v>8.8754259218629075E-2</v>
      </c>
      <c r="Q16" s="18">
        <v>0.21140008474222313</v>
      </c>
      <c r="R16" s="18">
        <v>7.7635555548159858E-3</v>
      </c>
      <c r="S16" s="18">
        <v>0.59478368358017997</v>
      </c>
      <c r="T16" s="18">
        <v>1.0371496851548706E-2</v>
      </c>
      <c r="U16" s="18">
        <v>0.6172906709465642</v>
      </c>
      <c r="V16" s="18">
        <v>0.63114937374697977</v>
      </c>
      <c r="W16" s="18">
        <v>0</v>
      </c>
      <c r="X16" s="18">
        <v>5.7487662861384183E-3</v>
      </c>
      <c r="Y16" s="18">
        <v>0</v>
      </c>
      <c r="Z16" s="18">
        <v>4</v>
      </c>
      <c r="AA16" s="16"/>
      <c r="AB16" s="19">
        <v>33.489731142116398</v>
      </c>
      <c r="AC16" s="19">
        <v>32.268664647520907</v>
      </c>
      <c r="AD16" s="19">
        <v>34.241604210362695</v>
      </c>
      <c r="AE16" s="19">
        <v>50.928449120399556</v>
      </c>
      <c r="AF16" s="15"/>
      <c r="AG16" s="17">
        <v>0.24209995741769408</v>
      </c>
      <c r="AH16" s="17">
        <v>0.35267237708125776</v>
      </c>
      <c r="AI16" s="17">
        <f t="shared" si="0"/>
        <v>40.70464333578056</v>
      </c>
      <c r="AJ16" s="17">
        <f t="shared" si="1"/>
        <v>59.295356664219433</v>
      </c>
      <c r="AK16" s="23"/>
      <c r="AL16" s="23"/>
    </row>
    <row r="17" spans="1:38" s="10" customFormat="1">
      <c r="A17" s="16" t="s">
        <v>38</v>
      </c>
      <c r="B17" s="17">
        <v>46.893999999999998</v>
      </c>
      <c r="C17" s="17">
        <v>2.5209999999999999</v>
      </c>
      <c r="D17" s="17">
        <v>3.9409999999999998</v>
      </c>
      <c r="E17" s="17">
        <v>3.1E-2</v>
      </c>
      <c r="F17" s="17">
        <v>23.963999999999999</v>
      </c>
      <c r="G17" s="17">
        <v>0.35499999999999998</v>
      </c>
      <c r="H17" s="17">
        <v>6.8179999999999996</v>
      </c>
      <c r="I17" s="17">
        <v>15.81</v>
      </c>
      <c r="J17" s="17">
        <v>1.2999999999999999E-2</v>
      </c>
      <c r="K17" s="17">
        <v>4.4999999999999998E-2</v>
      </c>
      <c r="L17" s="17">
        <v>7.0000000000000001E-3</v>
      </c>
      <c r="M17" s="17">
        <v>100.399</v>
      </c>
      <c r="N17" s="16"/>
      <c r="O17" s="18">
        <v>1.8570200456630559</v>
      </c>
      <c r="P17" s="18">
        <v>7.5068079114599714E-2</v>
      </c>
      <c r="Q17" s="18">
        <v>0.18392291455012058</v>
      </c>
      <c r="R17" s="18">
        <v>9.7052317691181977E-4</v>
      </c>
      <c r="S17" s="18">
        <v>0.7936375795621412</v>
      </c>
      <c r="T17" s="18">
        <v>1.190601445767067E-2</v>
      </c>
      <c r="U17" s="18">
        <v>0.40251418266144473</v>
      </c>
      <c r="V17" s="18">
        <v>0.67073829356278558</v>
      </c>
      <c r="W17" s="18">
        <v>4.1399381469958192E-4</v>
      </c>
      <c r="X17" s="18">
        <v>3.4547782295262972E-3</v>
      </c>
      <c r="Y17" s="18">
        <v>3.5359520704465188E-4</v>
      </c>
      <c r="Z17" s="18">
        <v>4.0000000000000009</v>
      </c>
      <c r="AA17" s="16"/>
      <c r="AB17" s="19">
        <v>21.560679559777167</v>
      </c>
      <c r="AC17" s="19">
        <v>42.511211471842415</v>
      </c>
      <c r="AD17" s="19">
        <v>35.928108968380421</v>
      </c>
      <c r="AE17" s="19">
        <v>33.650761999730797</v>
      </c>
      <c r="AF17" s="15"/>
      <c r="AG17" s="17">
        <v>0.48013472566406268</v>
      </c>
      <c r="AH17" s="17">
        <v>0.31348665266762366</v>
      </c>
      <c r="AI17" s="17">
        <f t="shared" si="0"/>
        <v>60.499217734454106</v>
      </c>
      <c r="AJ17" s="17">
        <f t="shared" si="1"/>
        <v>39.500782265545894</v>
      </c>
      <c r="AK17" s="23"/>
      <c r="AL17" s="23"/>
    </row>
    <row r="18" spans="1:38" s="10" customFormat="1">
      <c r="A18" s="16" t="s">
        <v>45</v>
      </c>
      <c r="B18" s="17">
        <v>46.93</v>
      </c>
      <c r="C18" s="17">
        <v>1.82</v>
      </c>
      <c r="D18" s="17">
        <v>2.7610000000000001</v>
      </c>
      <c r="E18" s="17">
        <v>0.127</v>
      </c>
      <c r="F18" s="17">
        <v>26.401</v>
      </c>
      <c r="G18" s="17">
        <v>0.39700000000000002</v>
      </c>
      <c r="H18" s="17">
        <v>5.5389999999999997</v>
      </c>
      <c r="I18" s="17">
        <v>15.268000000000001</v>
      </c>
      <c r="J18" s="17">
        <v>3.0000000000000001E-3</v>
      </c>
      <c r="K18" s="17">
        <v>1.9E-2</v>
      </c>
      <c r="L18" s="17">
        <v>0</v>
      </c>
      <c r="M18" s="17">
        <v>99.265000000000001</v>
      </c>
      <c r="N18" s="16"/>
      <c r="O18" s="18">
        <v>1.9014984396164409</v>
      </c>
      <c r="P18" s="18">
        <v>5.5449795885098081E-2</v>
      </c>
      <c r="Q18" s="18">
        <v>0.13183839845033596</v>
      </c>
      <c r="R18" s="18">
        <v>4.0681227132847502E-3</v>
      </c>
      <c r="S18" s="18">
        <v>0.89460103562619087</v>
      </c>
      <c r="T18" s="18">
        <v>1.3623059886656087E-2</v>
      </c>
      <c r="U18" s="18">
        <v>0.33458129837569744</v>
      </c>
      <c r="V18" s="18">
        <v>0.66274962315938812</v>
      </c>
      <c r="W18" s="18">
        <v>9.7750246547882659E-5</v>
      </c>
      <c r="X18" s="18">
        <v>1.4924760403598359E-3</v>
      </c>
      <c r="Y18" s="18">
        <v>0</v>
      </c>
      <c r="Z18" s="18">
        <v>3.9999999999999996</v>
      </c>
      <c r="AA18" s="16"/>
      <c r="AB18" s="19">
        <v>17.684636971707768</v>
      </c>
      <c r="AC18" s="19">
        <v>47.28505336780097</v>
      </c>
      <c r="AD18" s="19">
        <v>35.030309660491262</v>
      </c>
      <c r="AE18" s="19">
        <v>27.219826474920968</v>
      </c>
      <c r="AF18" s="15"/>
      <c r="AG18" s="17">
        <v>0.57251188789436736</v>
      </c>
      <c r="AH18" s="17">
        <v>0.32207315751845489</v>
      </c>
      <c r="AI18" s="17">
        <f t="shared" si="0"/>
        <v>63.997480265296801</v>
      </c>
      <c r="AJ18" s="17">
        <f t="shared" si="1"/>
        <v>36.002519734703199</v>
      </c>
      <c r="AK18" s="23"/>
      <c r="AL18" s="23"/>
    </row>
    <row r="19" spans="1:38" s="10" customFormat="1">
      <c r="A19" s="16" t="s">
        <v>77</v>
      </c>
      <c r="B19" s="17">
        <v>46.396000000000001</v>
      </c>
      <c r="C19" s="17">
        <v>1.8360000000000001</v>
      </c>
      <c r="D19" s="17">
        <v>2.4860000000000002</v>
      </c>
      <c r="E19" s="17">
        <v>9.9000000000000005E-2</v>
      </c>
      <c r="F19" s="17">
        <v>29.234000000000002</v>
      </c>
      <c r="G19" s="17">
        <v>0.432</v>
      </c>
      <c r="H19" s="17">
        <v>5.6139999999999999</v>
      </c>
      <c r="I19" s="17">
        <v>12.752000000000001</v>
      </c>
      <c r="J19" s="17">
        <v>0</v>
      </c>
      <c r="K19" s="17">
        <v>3.6999999999999998E-2</v>
      </c>
      <c r="L19" s="17">
        <v>0</v>
      </c>
      <c r="M19" s="17">
        <v>98.885999999999996</v>
      </c>
      <c r="N19" s="16"/>
      <c r="O19" s="18">
        <v>1.8994966063129533</v>
      </c>
      <c r="P19" s="18">
        <v>5.6521516251338978E-2</v>
      </c>
      <c r="Q19" s="18">
        <v>0.1199469472748745</v>
      </c>
      <c r="R19" s="18">
        <v>3.2043362394392448E-3</v>
      </c>
      <c r="S19" s="18">
        <v>1.0009441027167787</v>
      </c>
      <c r="T19" s="18">
        <v>1.4978918882508779E-2</v>
      </c>
      <c r="U19" s="18">
        <v>0.34265357584426526</v>
      </c>
      <c r="V19" s="18">
        <v>0.55931723919768239</v>
      </c>
      <c r="W19" s="18">
        <v>0</v>
      </c>
      <c r="X19" s="18">
        <v>2.9367572801584285E-3</v>
      </c>
      <c r="Y19" s="18">
        <v>0</v>
      </c>
      <c r="Z19" s="18">
        <v>4</v>
      </c>
      <c r="AA19" s="16"/>
      <c r="AB19" s="19">
        <v>18.00677332688349</v>
      </c>
      <c r="AC19" s="19">
        <v>52.600570491911512</v>
      </c>
      <c r="AD19" s="19">
        <v>29.392656181205005</v>
      </c>
      <c r="AE19" s="19">
        <v>25.502691863180189</v>
      </c>
      <c r="AF19" s="15"/>
      <c r="AG19" s="17">
        <v>0.57821608760204934</v>
      </c>
      <c r="AH19" s="17">
        <v>0.42271299991460298</v>
      </c>
      <c r="AI19" s="17">
        <f t="shared" si="0"/>
        <v>57.767937290805293</v>
      </c>
      <c r="AJ19" s="17">
        <f t="shared" si="1"/>
        <v>42.232062709194707</v>
      </c>
      <c r="AK19" s="23"/>
      <c r="AL19" s="23"/>
    </row>
    <row r="20" spans="1:38" s="10" customFormat="1">
      <c r="A20" s="16" t="s">
        <v>65</v>
      </c>
      <c r="B20" s="17">
        <v>47.573</v>
      </c>
      <c r="C20" s="17">
        <v>1.9239999999999999</v>
      </c>
      <c r="D20" s="17">
        <v>2.93</v>
      </c>
      <c r="E20" s="17">
        <v>0.184</v>
      </c>
      <c r="F20" s="17">
        <v>21.966000000000001</v>
      </c>
      <c r="G20" s="17">
        <v>0.32100000000000001</v>
      </c>
      <c r="H20" s="17">
        <v>9.5069999999999997</v>
      </c>
      <c r="I20" s="17">
        <v>14.237</v>
      </c>
      <c r="J20" s="17">
        <v>0</v>
      </c>
      <c r="K20" s="17">
        <v>3.5999999999999997E-2</v>
      </c>
      <c r="L20" s="17">
        <v>4.0000000000000001E-3</v>
      </c>
      <c r="M20" s="17">
        <v>98.682000000000002</v>
      </c>
      <c r="N20" s="16"/>
      <c r="O20" s="18">
        <v>1.8885503183702927</v>
      </c>
      <c r="P20" s="18">
        <v>5.7432303279712944E-2</v>
      </c>
      <c r="Q20" s="18">
        <v>0.1370773608979568</v>
      </c>
      <c r="R20" s="18">
        <v>5.7747175749541715E-3</v>
      </c>
      <c r="S20" s="18">
        <v>0.72926034892442415</v>
      </c>
      <c r="T20" s="18">
        <v>1.0792244941903919E-2</v>
      </c>
      <c r="U20" s="18">
        <v>0.56264749941564118</v>
      </c>
      <c r="V20" s="18">
        <v>0.60549202221212917</v>
      </c>
      <c r="W20" s="18">
        <v>0</v>
      </c>
      <c r="X20" s="18">
        <v>2.7706321527125022E-3</v>
      </c>
      <c r="Y20" s="18">
        <v>2.0255223027261255E-4</v>
      </c>
      <c r="Z20" s="18">
        <v>4</v>
      </c>
      <c r="AA20" s="16"/>
      <c r="AB20" s="19">
        <v>29.653606925349667</v>
      </c>
      <c r="AC20" s="19">
        <v>38.434721127718312</v>
      </c>
      <c r="AD20" s="19">
        <v>31.911671946932024</v>
      </c>
      <c r="AE20" s="19">
        <v>43.551674381309049</v>
      </c>
      <c r="AF20" s="15"/>
      <c r="AG20" s="17">
        <v>0.3485661205947419</v>
      </c>
      <c r="AH20" s="17">
        <v>0.38068391941651158</v>
      </c>
      <c r="AI20" s="17">
        <f t="shared" si="0"/>
        <v>47.797888442949279</v>
      </c>
      <c r="AJ20" s="17">
        <f t="shared" si="1"/>
        <v>52.202111557050721</v>
      </c>
      <c r="AK20" s="23"/>
      <c r="AL20" s="23"/>
    </row>
    <row r="21" spans="1:38" s="10" customFormat="1">
      <c r="A21" s="16" t="s">
        <v>14</v>
      </c>
      <c r="B21" s="17">
        <v>48.097999999999999</v>
      </c>
      <c r="C21" s="17">
        <v>2.88</v>
      </c>
      <c r="D21" s="17">
        <v>4.1630000000000003</v>
      </c>
      <c r="E21" s="17">
        <v>0.47299999999999998</v>
      </c>
      <c r="F21" s="17">
        <v>15.294</v>
      </c>
      <c r="G21" s="17">
        <v>0.251</v>
      </c>
      <c r="H21" s="17">
        <v>10.826000000000001</v>
      </c>
      <c r="I21" s="17">
        <v>17.933</v>
      </c>
      <c r="J21" s="17">
        <v>0</v>
      </c>
      <c r="K21" s="17">
        <v>0.10299999999999999</v>
      </c>
      <c r="L21" s="17">
        <v>0</v>
      </c>
      <c r="M21" s="17">
        <v>100.021</v>
      </c>
      <c r="N21" s="16"/>
      <c r="O21" s="18">
        <v>1.848181260801367</v>
      </c>
      <c r="P21" s="18">
        <v>8.3213382717878412E-2</v>
      </c>
      <c r="Q21" s="18">
        <v>0.18851853156695969</v>
      </c>
      <c r="R21" s="18">
        <v>1.4368902235170641E-2</v>
      </c>
      <c r="S21" s="18">
        <v>0.49147590457309592</v>
      </c>
      <c r="T21" s="18">
        <v>8.16826851461319E-3</v>
      </c>
      <c r="U21" s="18">
        <v>0.62016955900339288</v>
      </c>
      <c r="V21" s="18">
        <v>0.73823122735841862</v>
      </c>
      <c r="W21" s="18">
        <v>0</v>
      </c>
      <c r="X21" s="18">
        <v>7.6729632291030712E-3</v>
      </c>
      <c r="Y21" s="18">
        <v>0</v>
      </c>
      <c r="Z21" s="18">
        <v>3.9999999999999991</v>
      </c>
      <c r="AA21" s="16"/>
      <c r="AB21" s="19">
        <v>33.524913419497487</v>
      </c>
      <c r="AC21" s="19">
        <v>26.568035965938325</v>
      </c>
      <c r="AD21" s="19">
        <v>39.907050614564184</v>
      </c>
      <c r="AE21" s="19">
        <v>55.78843069337286</v>
      </c>
      <c r="AF21" s="15"/>
      <c r="AG21" s="17">
        <v>0.24560406527840939</v>
      </c>
      <c r="AH21" s="17">
        <v>0.24586148214165643</v>
      </c>
      <c r="AI21" s="17">
        <f t="shared" si="0"/>
        <v>49.973811301260248</v>
      </c>
      <c r="AJ21" s="17">
        <f t="shared" si="1"/>
        <v>50.026188698739752</v>
      </c>
      <c r="AK21" s="23"/>
      <c r="AL21" s="23"/>
    </row>
    <row r="22" spans="1:38" s="10" customFormat="1">
      <c r="A22" s="16" t="s">
        <v>66</v>
      </c>
      <c r="B22" s="17">
        <v>47.115000000000002</v>
      </c>
      <c r="C22" s="17">
        <v>1.5369999999999999</v>
      </c>
      <c r="D22" s="17">
        <v>2.2370000000000001</v>
      </c>
      <c r="E22" s="17">
        <v>0.112</v>
      </c>
      <c r="F22" s="17">
        <v>23.256</v>
      </c>
      <c r="G22" s="17">
        <v>0.41599999999999998</v>
      </c>
      <c r="H22" s="17">
        <v>9.4860000000000007</v>
      </c>
      <c r="I22" s="17">
        <v>14.537000000000001</v>
      </c>
      <c r="J22" s="17">
        <v>3.4000000000000002E-2</v>
      </c>
      <c r="K22" s="17">
        <v>0.05</v>
      </c>
      <c r="L22" s="17">
        <v>5.0000000000000001E-3</v>
      </c>
      <c r="M22" s="17">
        <v>98.784999999999997</v>
      </c>
      <c r="N22" s="16"/>
      <c r="O22" s="18">
        <v>1.8725520396964015</v>
      </c>
      <c r="P22" s="18">
        <v>4.5933729934253528E-2</v>
      </c>
      <c r="Q22" s="18">
        <v>0.10477816237844585</v>
      </c>
      <c r="R22" s="18">
        <v>3.5191487783276499E-3</v>
      </c>
      <c r="S22" s="18">
        <v>0.77298901036628165</v>
      </c>
      <c r="T22" s="18">
        <v>1.4002538355620956E-2</v>
      </c>
      <c r="U22" s="18">
        <v>0.56206002535135302</v>
      </c>
      <c r="V22" s="18">
        <v>0.61897257915235504</v>
      </c>
      <c r="W22" s="18">
        <v>1.086687834377012E-3</v>
      </c>
      <c r="X22" s="18">
        <v>3.8525923023701456E-3</v>
      </c>
      <c r="Y22" s="18">
        <v>2.5348585021327133E-4</v>
      </c>
      <c r="Z22" s="18">
        <v>3.9999999999999996</v>
      </c>
      <c r="AA22" s="16"/>
      <c r="AB22" s="19">
        <v>28.764268576872908</v>
      </c>
      <c r="AC22" s="19">
        <v>39.558877163071301</v>
      </c>
      <c r="AD22" s="19">
        <v>31.676854260055777</v>
      </c>
      <c r="AE22" s="19">
        <v>42.100328176277543</v>
      </c>
      <c r="AF22" s="15"/>
      <c r="AG22" s="17">
        <v>0.41012120004324504</v>
      </c>
      <c r="AH22" s="17">
        <v>0.36285780142815138</v>
      </c>
      <c r="AI22" s="17">
        <f t="shared" si="0"/>
        <v>53.057223968899926</v>
      </c>
      <c r="AJ22" s="17">
        <f t="shared" si="1"/>
        <v>46.942776031100074</v>
      </c>
      <c r="AK22" s="23"/>
      <c r="AL22" s="23"/>
    </row>
    <row r="23" spans="1:38" s="10" customFormat="1">
      <c r="A23" s="16" t="s">
        <v>47</v>
      </c>
      <c r="B23" s="17">
        <v>49.295999999999999</v>
      </c>
      <c r="C23" s="17">
        <v>1.861</v>
      </c>
      <c r="D23" s="17">
        <v>3.0680000000000001</v>
      </c>
      <c r="E23" s="17">
        <v>0.307</v>
      </c>
      <c r="F23" s="17">
        <v>17.103999999999999</v>
      </c>
      <c r="G23" s="17">
        <v>0.32300000000000001</v>
      </c>
      <c r="H23" s="17">
        <v>11.7</v>
      </c>
      <c r="I23" s="17">
        <v>15.775</v>
      </c>
      <c r="J23" s="17">
        <v>1.2E-2</v>
      </c>
      <c r="K23" s="17">
        <v>8.5000000000000006E-2</v>
      </c>
      <c r="L23" s="17">
        <v>3.0000000000000001E-3</v>
      </c>
      <c r="M23" s="17">
        <v>99.534000000000006</v>
      </c>
      <c r="N23" s="16"/>
      <c r="O23" s="18">
        <v>1.9023580462214358</v>
      </c>
      <c r="P23" s="18">
        <v>5.4002031331309278E-2</v>
      </c>
      <c r="Q23" s="18">
        <v>0.13952949641875875</v>
      </c>
      <c r="R23" s="18">
        <v>9.366209308186723E-3</v>
      </c>
      <c r="S23" s="18">
        <v>0.55200354508068583</v>
      </c>
      <c r="T23" s="18">
        <v>1.0556545912053723E-2</v>
      </c>
      <c r="U23" s="18">
        <v>0.67311817667130935</v>
      </c>
      <c r="V23" s="18">
        <v>0.65218659127176859</v>
      </c>
      <c r="W23" s="18">
        <v>3.7240286399519188E-4</v>
      </c>
      <c r="X23" s="18">
        <v>6.3592786043128614E-3</v>
      </c>
      <c r="Y23" s="18">
        <v>1.4767631618408059E-4</v>
      </c>
      <c r="Z23" s="18">
        <v>3.9999999999999996</v>
      </c>
      <c r="AA23" s="16"/>
      <c r="AB23" s="19">
        <v>35.855494379989395</v>
      </c>
      <c r="AC23" s="19">
        <v>29.403989810899983</v>
      </c>
      <c r="AD23" s="19">
        <v>34.740515809110626</v>
      </c>
      <c r="AE23" s="19">
        <v>54.942963194604957</v>
      </c>
      <c r="AF23" s="15"/>
      <c r="AG23" s="17">
        <v>0.22130934772503352</v>
      </c>
      <c r="AH23" s="17">
        <v>0.3306865135323146</v>
      </c>
      <c r="AI23" s="17">
        <f t="shared" si="0"/>
        <v>40.092573741573048</v>
      </c>
      <c r="AJ23" s="17">
        <f t="shared" si="1"/>
        <v>59.907426258426952</v>
      </c>
      <c r="AK23" s="23"/>
      <c r="AL23" s="23"/>
    </row>
    <row r="24" spans="1:38" s="10" customFormat="1">
      <c r="A24" s="16" t="s">
        <v>26</v>
      </c>
      <c r="B24" s="17">
        <v>49.149000000000001</v>
      </c>
      <c r="C24" s="17">
        <v>2.363</v>
      </c>
      <c r="D24" s="17">
        <v>3.1030000000000002</v>
      </c>
      <c r="E24" s="17">
        <v>0.33700000000000002</v>
      </c>
      <c r="F24" s="17">
        <v>15.891999999999999</v>
      </c>
      <c r="G24" s="17">
        <v>0.28699999999999998</v>
      </c>
      <c r="H24" s="17">
        <v>11.302</v>
      </c>
      <c r="I24" s="17">
        <v>17.279</v>
      </c>
      <c r="J24" s="17">
        <v>8.0000000000000002E-3</v>
      </c>
      <c r="K24" s="17">
        <v>7.1999999999999995E-2</v>
      </c>
      <c r="L24" s="17">
        <v>0</v>
      </c>
      <c r="M24" s="17">
        <v>99.792000000000002</v>
      </c>
      <c r="N24" s="16"/>
      <c r="O24" s="18">
        <v>1.8923577707524588</v>
      </c>
      <c r="P24" s="18">
        <v>6.8412494817046865E-2</v>
      </c>
      <c r="Q24" s="18">
        <v>0.14079927883431412</v>
      </c>
      <c r="R24" s="18">
        <v>1.0258015889981454E-2</v>
      </c>
      <c r="S24" s="18">
        <v>0.51171802926094667</v>
      </c>
      <c r="T24" s="18">
        <v>9.3585636517955709E-3</v>
      </c>
      <c r="U24" s="18">
        <v>0.64873711144556823</v>
      </c>
      <c r="V24" s="18">
        <v>0.71273664040266715</v>
      </c>
      <c r="W24" s="18">
        <v>2.4770212737414046E-4</v>
      </c>
      <c r="X24" s="18">
        <v>5.3743928178476364E-3</v>
      </c>
      <c r="Y24" s="18">
        <v>0</v>
      </c>
      <c r="Z24" s="18">
        <v>4.0000000000000009</v>
      </c>
      <c r="AA24" s="16"/>
      <c r="AB24" s="19">
        <v>34.632711823101658</v>
      </c>
      <c r="AC24" s="19">
        <v>27.317973227383082</v>
      </c>
      <c r="AD24" s="19">
        <v>38.049314949515257</v>
      </c>
      <c r="AE24" s="19">
        <v>55.903678538629286</v>
      </c>
      <c r="AF24" s="15"/>
      <c r="AG24" s="17">
        <v>0.23924497577738923</v>
      </c>
      <c r="AH24" s="17">
        <v>0.27246406426360681</v>
      </c>
      <c r="AI24" s="17">
        <f t="shared" si="0"/>
        <v>46.754103808332545</v>
      </c>
      <c r="AJ24" s="17">
        <f t="shared" si="1"/>
        <v>53.245896191667455</v>
      </c>
      <c r="AK24" s="23"/>
      <c r="AL24" s="23"/>
    </row>
    <row r="25" spans="1:38" s="10" customFormat="1">
      <c r="A25" s="16" t="s">
        <v>3</v>
      </c>
      <c r="B25" s="17">
        <v>43.527000000000001</v>
      </c>
      <c r="C25" s="17">
        <v>3.4359999999999999</v>
      </c>
      <c r="D25" s="17">
        <v>3.9529999999999998</v>
      </c>
      <c r="E25" s="17">
        <v>0.03</v>
      </c>
      <c r="F25" s="17">
        <v>27.387</v>
      </c>
      <c r="G25" s="17">
        <v>0.38100000000000001</v>
      </c>
      <c r="H25" s="17">
        <v>1.4419999999999999</v>
      </c>
      <c r="I25" s="17">
        <v>18.376000000000001</v>
      </c>
      <c r="J25" s="17">
        <v>0</v>
      </c>
      <c r="K25" s="17">
        <v>3.2000000000000001E-2</v>
      </c>
      <c r="L25" s="17">
        <v>2.3E-2</v>
      </c>
      <c r="M25" s="17">
        <v>98.587000000000003</v>
      </c>
      <c r="N25" s="16"/>
      <c r="O25" s="18">
        <v>1.8146204636655696</v>
      </c>
      <c r="P25" s="18">
        <v>0.10771182108403365</v>
      </c>
      <c r="Q25" s="18">
        <v>0.19421553966437277</v>
      </c>
      <c r="R25" s="18">
        <v>9.8876532583300073E-4</v>
      </c>
      <c r="S25" s="18">
        <v>0.95484995257647776</v>
      </c>
      <c r="T25" s="18">
        <v>1.3452121594246151E-2</v>
      </c>
      <c r="U25" s="18">
        <v>8.9622531505947872E-2</v>
      </c>
      <c r="V25" s="18">
        <v>0.82072936039729649</v>
      </c>
      <c r="W25" s="18">
        <v>0</v>
      </c>
      <c r="X25" s="18">
        <v>2.5863386791155477E-3</v>
      </c>
      <c r="Y25" s="18">
        <v>1.2231055071080077E-3</v>
      </c>
      <c r="Z25" s="18">
        <v>4.0000000000000009</v>
      </c>
      <c r="AA25" s="16"/>
      <c r="AB25" s="19">
        <v>4.8049776366668304</v>
      </c>
      <c r="AC25" s="19">
        <v>51.192848398818889</v>
      </c>
      <c r="AD25" s="19">
        <v>44.002173964514284</v>
      </c>
      <c r="AE25" s="19">
        <v>8.5806503159996321</v>
      </c>
      <c r="AF25" s="15"/>
      <c r="AG25" s="17">
        <v>0.79287457259999283</v>
      </c>
      <c r="AH25" s="17">
        <v>0.16194473776246121</v>
      </c>
      <c r="AI25" s="17">
        <f t="shared" si="0"/>
        <v>83.039226793498116</v>
      </c>
      <c r="AJ25" s="17">
        <f t="shared" si="1"/>
        <v>16.960773206501891</v>
      </c>
      <c r="AK25" s="23"/>
      <c r="AL25" s="23"/>
    </row>
    <row r="26" spans="1:38" s="10" customFormat="1">
      <c r="A26" s="16" t="s">
        <v>2</v>
      </c>
      <c r="B26" s="17">
        <v>43.706000000000003</v>
      </c>
      <c r="C26" s="17">
        <v>3.2919999999999998</v>
      </c>
      <c r="D26" s="17">
        <v>4.0090000000000003</v>
      </c>
      <c r="E26" s="17">
        <v>0.01</v>
      </c>
      <c r="F26" s="17">
        <v>27.327000000000002</v>
      </c>
      <c r="G26" s="17">
        <v>0.39500000000000002</v>
      </c>
      <c r="H26" s="17">
        <v>1.35</v>
      </c>
      <c r="I26" s="17">
        <v>18.344000000000001</v>
      </c>
      <c r="J26" s="17">
        <v>6.0000000000000001E-3</v>
      </c>
      <c r="K26" s="17">
        <v>6.2E-2</v>
      </c>
      <c r="L26" s="17">
        <v>3.5999999999999997E-2</v>
      </c>
      <c r="M26" s="17">
        <v>98.537000000000006</v>
      </c>
      <c r="N26" s="16"/>
      <c r="O26" s="18">
        <v>1.8222592469605683</v>
      </c>
      <c r="P26" s="18">
        <v>0.10320769350895218</v>
      </c>
      <c r="Q26" s="18">
        <v>0.1969859496151459</v>
      </c>
      <c r="R26" s="18">
        <v>3.2962034223510736E-4</v>
      </c>
      <c r="S26" s="18">
        <v>0.95285026355262537</v>
      </c>
      <c r="T26" s="18">
        <v>1.3947775125066269E-2</v>
      </c>
      <c r="U26" s="18">
        <v>8.3912710114173547E-2</v>
      </c>
      <c r="V26" s="18">
        <v>0.8193794394208842</v>
      </c>
      <c r="W26" s="18">
        <v>2.0117385550654789E-4</v>
      </c>
      <c r="X26" s="18">
        <v>5.0115161997603529E-3</v>
      </c>
      <c r="Y26" s="18">
        <v>1.9146113050820626E-3</v>
      </c>
      <c r="Z26" s="18">
        <v>3.9999999999999996</v>
      </c>
      <c r="AA26" s="16"/>
      <c r="AB26" s="19">
        <v>4.5208120628300925</v>
      </c>
      <c r="AC26" s="19">
        <v>51.334976068326789</v>
      </c>
      <c r="AD26" s="19">
        <v>44.144211868843122</v>
      </c>
      <c r="AE26" s="19">
        <v>8.0937217324990929</v>
      </c>
      <c r="AF26" s="15"/>
      <c r="AG26" s="17">
        <v>0.79313820055899409</v>
      </c>
      <c r="AH26" s="17">
        <v>0.15968189216079354</v>
      </c>
      <c r="AI26" s="17">
        <f t="shared" si="0"/>
        <v>83.241128794315415</v>
      </c>
      <c r="AJ26" s="17">
        <f t="shared" si="1"/>
        <v>16.758871205684571</v>
      </c>
      <c r="AK26" s="23"/>
      <c r="AL26" s="23"/>
    </row>
    <row r="27" spans="1:38" s="10" customFormat="1">
      <c r="A27" s="16" t="s">
        <v>16</v>
      </c>
      <c r="B27" s="17">
        <v>49.045999999999999</v>
      </c>
      <c r="C27" s="17">
        <v>2.4969999999999999</v>
      </c>
      <c r="D27" s="17">
        <v>3.7429999999999999</v>
      </c>
      <c r="E27" s="17">
        <v>0.35599999999999998</v>
      </c>
      <c r="F27" s="17">
        <v>15.586</v>
      </c>
      <c r="G27" s="17">
        <v>0.247</v>
      </c>
      <c r="H27" s="17">
        <v>10.74</v>
      </c>
      <c r="I27" s="17">
        <v>17.914999999999999</v>
      </c>
      <c r="J27" s="17">
        <v>2.4E-2</v>
      </c>
      <c r="K27" s="17">
        <v>8.1000000000000003E-2</v>
      </c>
      <c r="L27" s="17">
        <v>8.9999999999999993E-3</v>
      </c>
      <c r="M27" s="17">
        <v>100.244</v>
      </c>
      <c r="N27" s="16"/>
      <c r="O27" s="18">
        <v>1.8818247868361668</v>
      </c>
      <c r="P27" s="18">
        <v>7.2040592804377843E-2</v>
      </c>
      <c r="Q27" s="18">
        <v>0.16924876596094382</v>
      </c>
      <c r="R27" s="18">
        <v>1.0798675565569637E-2</v>
      </c>
      <c r="S27" s="18">
        <v>0.50011958608669904</v>
      </c>
      <c r="T27" s="18">
        <v>8.0262241454461345E-3</v>
      </c>
      <c r="U27" s="18">
        <v>0.61433428045018335</v>
      </c>
      <c r="V27" s="18">
        <v>0.73640091994291346</v>
      </c>
      <c r="W27" s="18">
        <v>7.4052209331253703E-4</v>
      </c>
      <c r="X27" s="18">
        <v>6.0251651781512193E-3</v>
      </c>
      <c r="Y27" s="18">
        <v>4.4048093623709895E-4</v>
      </c>
      <c r="Z27" s="18">
        <v>4.0000000000000018</v>
      </c>
      <c r="AA27" s="16"/>
      <c r="AB27" s="19">
        <v>33.191922183079889</v>
      </c>
      <c r="AC27" s="19">
        <v>27.021006171850665</v>
      </c>
      <c r="AD27" s="19">
        <v>39.787071645069446</v>
      </c>
      <c r="AE27" s="19">
        <v>55.124245058182694</v>
      </c>
      <c r="AF27" s="15"/>
      <c r="AG27" s="17">
        <v>0.25106975157353106</v>
      </c>
      <c r="AH27" s="17">
        <v>0.24904012574885637</v>
      </c>
      <c r="AI27" s="17">
        <f t="shared" si="0"/>
        <v>50.202917990296591</v>
      </c>
      <c r="AJ27" s="17">
        <f t="shared" si="1"/>
        <v>49.797082009703409</v>
      </c>
      <c r="AK27" s="23"/>
      <c r="AL27" s="23"/>
    </row>
    <row r="28" spans="1:38" s="10" customFormat="1">
      <c r="A28" s="16" t="s">
        <v>43</v>
      </c>
      <c r="B28" s="17">
        <v>48.29</v>
      </c>
      <c r="C28" s="17">
        <v>2.2589999999999999</v>
      </c>
      <c r="D28" s="17">
        <v>3.952</v>
      </c>
      <c r="E28" s="17">
        <v>0.40300000000000002</v>
      </c>
      <c r="F28" s="17">
        <v>16.95</v>
      </c>
      <c r="G28" s="17">
        <v>0.311</v>
      </c>
      <c r="H28" s="17">
        <v>11.458</v>
      </c>
      <c r="I28" s="17">
        <v>15.946999999999999</v>
      </c>
      <c r="J28" s="17">
        <v>0</v>
      </c>
      <c r="K28" s="17">
        <v>0.10199999999999999</v>
      </c>
      <c r="L28" s="17">
        <v>0</v>
      </c>
      <c r="M28" s="17">
        <v>99.671999999999997</v>
      </c>
      <c r="N28" s="16"/>
      <c r="O28" s="18">
        <v>1.861471084996805</v>
      </c>
      <c r="P28" s="18">
        <v>6.5478461224943774E-2</v>
      </c>
      <c r="Q28" s="18">
        <v>0.17953375646103201</v>
      </c>
      <c r="R28" s="18">
        <v>1.2281432903994973E-2</v>
      </c>
      <c r="S28" s="18">
        <v>0.54642730383370919</v>
      </c>
      <c r="T28" s="18">
        <v>1.0153089581544796E-2</v>
      </c>
      <c r="U28" s="18">
        <v>0.6584651356126191</v>
      </c>
      <c r="V28" s="18">
        <v>0.65856705678647631</v>
      </c>
      <c r="W28" s="18">
        <v>0</v>
      </c>
      <c r="X28" s="18">
        <v>7.6226785988746859E-3</v>
      </c>
      <c r="Y28" s="18">
        <v>0</v>
      </c>
      <c r="Z28" s="18">
        <v>4</v>
      </c>
      <c r="AA28" s="16"/>
      <c r="AB28" s="19">
        <v>35.335629078269818</v>
      </c>
      <c r="AC28" s="19">
        <v>29.32327238334797</v>
      </c>
      <c r="AD28" s="19">
        <v>35.341098538382212</v>
      </c>
      <c r="AE28" s="19">
        <v>54.649287692036374</v>
      </c>
      <c r="AF28" s="15"/>
      <c r="AG28" s="17">
        <v>0.22282373017427115</v>
      </c>
      <c r="AH28" s="17">
        <v>0.32359470672567203</v>
      </c>
      <c r="AI28" s="17">
        <f t="shared" si="0"/>
        <v>40.778955307299277</v>
      </c>
      <c r="AJ28" s="17">
        <f t="shared" si="1"/>
        <v>59.221044692700723</v>
      </c>
      <c r="AK28" s="23"/>
      <c r="AL28" s="23"/>
    </row>
    <row r="29" spans="1:38" s="10" customFormat="1">
      <c r="A29" s="16" t="s">
        <v>69</v>
      </c>
      <c r="B29" s="17">
        <v>49.692999999999998</v>
      </c>
      <c r="C29" s="17">
        <v>1.0840000000000001</v>
      </c>
      <c r="D29" s="17">
        <v>1.419</v>
      </c>
      <c r="E29" s="17">
        <v>0.20300000000000001</v>
      </c>
      <c r="F29" s="17">
        <v>24.093</v>
      </c>
      <c r="G29" s="17">
        <v>0.41</v>
      </c>
      <c r="H29" s="17">
        <v>9.1920000000000002</v>
      </c>
      <c r="I29" s="17">
        <v>14.085000000000001</v>
      </c>
      <c r="J29" s="17">
        <v>0</v>
      </c>
      <c r="K29" s="17">
        <v>8.5999999999999993E-2</v>
      </c>
      <c r="L29" s="17">
        <v>7.0000000000000001E-3</v>
      </c>
      <c r="M29" s="17">
        <v>100.27200000000001</v>
      </c>
      <c r="N29" s="16"/>
      <c r="O29" s="18">
        <v>1.95245738437133</v>
      </c>
      <c r="P29" s="18">
        <v>3.2025710549604104E-2</v>
      </c>
      <c r="Q29" s="18">
        <v>6.5705062930113495E-2</v>
      </c>
      <c r="R29" s="18">
        <v>6.305612665348367E-3</v>
      </c>
      <c r="S29" s="18">
        <v>0.79166387581903219</v>
      </c>
      <c r="T29" s="18">
        <v>1.3642970618776649E-2</v>
      </c>
      <c r="U29" s="18">
        <v>0.53842007079330478</v>
      </c>
      <c r="V29" s="18">
        <v>0.59287770294519937</v>
      </c>
      <c r="W29" s="18">
        <v>0</v>
      </c>
      <c r="X29" s="18">
        <v>6.5507819886711947E-3</v>
      </c>
      <c r="Y29" s="18">
        <v>3.508273186200667E-4</v>
      </c>
      <c r="Z29" s="18">
        <v>4</v>
      </c>
      <c r="AA29" s="16"/>
      <c r="AB29" s="19">
        <v>27.999522035043832</v>
      </c>
      <c r="AC29" s="19">
        <v>41.168989303618716</v>
      </c>
      <c r="AD29" s="19">
        <v>30.831488661337445</v>
      </c>
      <c r="AE29" s="19">
        <v>40.480157073140845</v>
      </c>
      <c r="AF29" s="15"/>
      <c r="AG29" s="17">
        <v>0.40513846252661745</v>
      </c>
      <c r="AH29" s="17">
        <v>0.38651737461134761</v>
      </c>
      <c r="AI29" s="17">
        <f t="shared" si="0"/>
        <v>51.176084798577989</v>
      </c>
      <c r="AJ29" s="17">
        <f t="shared" si="1"/>
        <v>48.823915201422011</v>
      </c>
      <c r="AK29" s="23"/>
      <c r="AL29" s="23"/>
    </row>
    <row r="30" spans="1:38" s="10" customFormat="1">
      <c r="A30" s="16" t="s">
        <v>37</v>
      </c>
      <c r="B30" s="17">
        <v>47.225999999999999</v>
      </c>
      <c r="C30" s="17">
        <v>2.9129999999999998</v>
      </c>
      <c r="D30" s="17">
        <v>3.5590000000000002</v>
      </c>
      <c r="E30" s="17">
        <v>0.18099999999999999</v>
      </c>
      <c r="F30" s="17">
        <v>22.827999999999999</v>
      </c>
      <c r="G30" s="17">
        <v>0.315</v>
      </c>
      <c r="H30" s="17">
        <v>7.4219999999999997</v>
      </c>
      <c r="I30" s="17">
        <v>15.896000000000001</v>
      </c>
      <c r="J30" s="17">
        <v>0</v>
      </c>
      <c r="K30" s="17">
        <v>6.6000000000000003E-2</v>
      </c>
      <c r="L30" s="17">
        <v>2.4E-2</v>
      </c>
      <c r="M30" s="17">
        <v>100.43</v>
      </c>
      <c r="N30" s="16"/>
      <c r="O30" s="18">
        <v>1.8636033778806915</v>
      </c>
      <c r="P30" s="18">
        <v>8.6436257672588473E-2</v>
      </c>
      <c r="Q30" s="18">
        <v>0.16551235078714471</v>
      </c>
      <c r="R30" s="18">
        <v>5.6467141815602553E-3</v>
      </c>
      <c r="S30" s="18">
        <v>0.75336213882517378</v>
      </c>
      <c r="T30" s="18">
        <v>1.0527412001093178E-2</v>
      </c>
      <c r="U30" s="18">
        <v>0.43663460678307436</v>
      </c>
      <c r="V30" s="18">
        <v>0.67201984684892424</v>
      </c>
      <c r="W30" s="18">
        <v>0</v>
      </c>
      <c r="X30" s="18">
        <v>5.0492236702672456E-3</v>
      </c>
      <c r="Y30" s="18">
        <v>1.2080713494814275E-3</v>
      </c>
      <c r="Z30" s="18">
        <v>3.9999999999999987</v>
      </c>
      <c r="AA30" s="16"/>
      <c r="AB30" s="19">
        <v>23.449555098049817</v>
      </c>
      <c r="AC30" s="19">
        <v>40.459475059296587</v>
      </c>
      <c r="AD30" s="19">
        <v>36.0909698426536</v>
      </c>
      <c r="AE30" s="19">
        <v>36.69208410817086</v>
      </c>
      <c r="AF30" s="15"/>
      <c r="AG30" s="17">
        <v>0.44221090503644456</v>
      </c>
      <c r="AH30" s="17">
        <v>0.31113521240203235</v>
      </c>
      <c r="AI30" s="17">
        <f t="shared" si="0"/>
        <v>58.699566480815946</v>
      </c>
      <c r="AJ30" s="17">
        <f t="shared" si="1"/>
        <v>41.300433519184047</v>
      </c>
      <c r="AK30" s="23"/>
      <c r="AL30" s="23"/>
    </row>
    <row r="31" spans="1:38" s="10" customFormat="1">
      <c r="A31" s="16" t="s">
        <v>21</v>
      </c>
      <c r="B31" s="17">
        <v>48.625</v>
      </c>
      <c r="C31" s="17">
        <v>2.3410000000000002</v>
      </c>
      <c r="D31" s="17">
        <v>3.5510000000000002</v>
      </c>
      <c r="E31" s="17">
        <v>0.41199999999999998</v>
      </c>
      <c r="F31" s="17">
        <v>16.338999999999999</v>
      </c>
      <c r="G31" s="17">
        <v>0.27200000000000002</v>
      </c>
      <c r="H31" s="17">
        <v>9.9450000000000003</v>
      </c>
      <c r="I31" s="17">
        <v>17.038</v>
      </c>
      <c r="J31" s="17">
        <v>0</v>
      </c>
      <c r="K31" s="17">
        <v>8.6999999999999994E-2</v>
      </c>
      <c r="L31" s="17">
        <v>4.0000000000000001E-3</v>
      </c>
      <c r="M31" s="17">
        <v>98.614000000000004</v>
      </c>
      <c r="N31" s="16"/>
      <c r="O31" s="18">
        <v>1.9060441339748071</v>
      </c>
      <c r="P31" s="18">
        <v>6.9001399050487189E-2</v>
      </c>
      <c r="Q31" s="18">
        <v>0.16404164028325116</v>
      </c>
      <c r="R31" s="18">
        <v>1.2767781997973559E-2</v>
      </c>
      <c r="S31" s="18">
        <v>0.53562693867241773</v>
      </c>
      <c r="T31" s="18">
        <v>9.0298592711532608E-3</v>
      </c>
      <c r="U31" s="18">
        <v>0.5811697530504546</v>
      </c>
      <c r="V31" s="18">
        <v>0.71550697375990191</v>
      </c>
      <c r="W31" s="18">
        <v>0</v>
      </c>
      <c r="X31" s="18">
        <v>6.6115142518125228E-3</v>
      </c>
      <c r="Y31" s="18">
        <v>2.0000568774060579E-4</v>
      </c>
      <c r="Z31" s="18">
        <v>3.9999999999999996</v>
      </c>
      <c r="AA31" s="16"/>
      <c r="AB31" s="19">
        <v>31.717982340952659</v>
      </c>
      <c r="AC31" s="19">
        <v>29.232432852842166</v>
      </c>
      <c r="AD31" s="19">
        <v>39.049584806205182</v>
      </c>
      <c r="AE31" s="19">
        <v>52.038993073474202</v>
      </c>
      <c r="AF31" s="15"/>
      <c r="AG31" s="17">
        <v>0.26703107812992821</v>
      </c>
      <c r="AH31" s="17">
        <v>0.26858583677304393</v>
      </c>
      <c r="AI31" s="17">
        <f t="shared" si="0"/>
        <v>49.854862813341384</v>
      </c>
      <c r="AJ31" s="17">
        <f t="shared" si="1"/>
        <v>50.145137186658616</v>
      </c>
      <c r="AK31" s="23"/>
      <c r="AL31" s="23"/>
    </row>
    <row r="32" spans="1:38" s="10" customFormat="1">
      <c r="A32" s="16" t="s">
        <v>68</v>
      </c>
      <c r="B32" s="17">
        <v>49.85</v>
      </c>
      <c r="C32" s="17">
        <v>1.0980000000000001</v>
      </c>
      <c r="D32" s="17">
        <v>1.387</v>
      </c>
      <c r="E32" s="17">
        <v>0.17599999999999999</v>
      </c>
      <c r="F32" s="17">
        <v>24.818999999999999</v>
      </c>
      <c r="G32" s="17">
        <v>0.34699999999999998</v>
      </c>
      <c r="H32" s="17">
        <v>8.3420000000000005</v>
      </c>
      <c r="I32" s="17">
        <v>14.055999999999999</v>
      </c>
      <c r="J32" s="17">
        <v>0.01</v>
      </c>
      <c r="K32" s="17">
        <v>3.5999999999999997E-2</v>
      </c>
      <c r="L32" s="17">
        <v>0</v>
      </c>
      <c r="M32" s="17">
        <v>100.121</v>
      </c>
      <c r="N32" s="16"/>
      <c r="O32" s="18">
        <v>1.9728462188821283</v>
      </c>
      <c r="P32" s="18">
        <v>3.2674846494884204E-2</v>
      </c>
      <c r="Q32" s="18">
        <v>6.4689623736575705E-2</v>
      </c>
      <c r="R32" s="18">
        <v>5.5066267943001661E-3</v>
      </c>
      <c r="S32" s="18">
        <v>0.82144019586896733</v>
      </c>
      <c r="T32" s="18">
        <v>1.1630443766643057E-2</v>
      </c>
      <c r="U32" s="18">
        <v>0.49217906231225494</v>
      </c>
      <c r="V32" s="18">
        <v>0.59595262723714659</v>
      </c>
      <c r="W32" s="18">
        <v>3.1825794833419618E-4</v>
      </c>
      <c r="X32" s="18">
        <v>2.7620969587664424E-3</v>
      </c>
      <c r="Y32" s="18">
        <v>0</v>
      </c>
      <c r="Z32" s="18">
        <v>4.0000000000000018</v>
      </c>
      <c r="AA32" s="16"/>
      <c r="AB32" s="19">
        <v>25.774314445587017</v>
      </c>
      <c r="AC32" s="19">
        <v>43.016982085960997</v>
      </c>
      <c r="AD32" s="19">
        <v>31.208703468451994</v>
      </c>
      <c r="AE32" s="19">
        <v>37.467406118398699</v>
      </c>
      <c r="AF32" s="15"/>
      <c r="AG32" s="17">
        <v>0.43183653397811622</v>
      </c>
      <c r="AH32" s="17">
        <v>0.38959492236158083</v>
      </c>
      <c r="AI32" s="17">
        <f t="shared" si="0"/>
        <v>52.571219502888546</v>
      </c>
      <c r="AJ32" s="17">
        <f t="shared" si="1"/>
        <v>47.428780497111454</v>
      </c>
      <c r="AK32" s="23"/>
      <c r="AL32" s="23"/>
    </row>
    <row r="33" spans="1:38" s="10" customFormat="1">
      <c r="A33" s="16" t="s">
        <v>92</v>
      </c>
      <c r="B33" s="17">
        <v>47.460999999999999</v>
      </c>
      <c r="C33" s="17">
        <v>1.673</v>
      </c>
      <c r="D33" s="17">
        <v>4.7869999999999999</v>
      </c>
      <c r="E33" s="17">
        <v>0.128</v>
      </c>
      <c r="F33" s="17">
        <v>26.204000000000001</v>
      </c>
      <c r="G33" s="17">
        <v>0.39900000000000002</v>
      </c>
      <c r="H33" s="17">
        <v>7.6680000000000001</v>
      </c>
      <c r="I33" s="17">
        <v>11.442</v>
      </c>
      <c r="J33" s="17">
        <v>0</v>
      </c>
      <c r="K33" s="17">
        <v>0.1</v>
      </c>
      <c r="L33" s="17">
        <v>0.02</v>
      </c>
      <c r="M33" s="17">
        <v>99.882000000000005</v>
      </c>
      <c r="N33" s="16"/>
      <c r="O33" s="18">
        <v>1.8866826764265845</v>
      </c>
      <c r="P33" s="18">
        <v>5.0008181585864751E-2</v>
      </c>
      <c r="Q33" s="18">
        <v>0.22426190015326161</v>
      </c>
      <c r="R33" s="18">
        <v>4.0226926458846292E-3</v>
      </c>
      <c r="S33" s="18">
        <v>0.87115045607636743</v>
      </c>
      <c r="T33" s="18">
        <v>1.3433018497363195E-2</v>
      </c>
      <c r="U33" s="18">
        <v>0.45443205602916609</v>
      </c>
      <c r="V33" s="18">
        <v>0.48728813818900396</v>
      </c>
      <c r="W33" s="18">
        <v>0</v>
      </c>
      <c r="X33" s="18">
        <v>7.7067332109148727E-3</v>
      </c>
      <c r="Y33" s="18">
        <v>1.0141471855891801E-3</v>
      </c>
      <c r="Z33" s="18">
        <v>4.0000000000000009</v>
      </c>
      <c r="AA33" s="16"/>
      <c r="AB33" s="19">
        <v>25.06698731954949</v>
      </c>
      <c r="AC33" s="19">
        <v>48.053646625854491</v>
      </c>
      <c r="AD33" s="19">
        <v>26.879366054596009</v>
      </c>
      <c r="AE33" s="19">
        <v>34.281687626321627</v>
      </c>
      <c r="AF33" s="15"/>
      <c r="AG33" s="17">
        <v>0.3806306150821811</v>
      </c>
      <c r="AH33" s="17">
        <v>0.49050908334389987</v>
      </c>
      <c r="AI33" s="17">
        <f t="shared" si="0"/>
        <v>43.693407127453838</v>
      </c>
      <c r="AJ33" s="17">
        <f t="shared" si="1"/>
        <v>56.306592872546169</v>
      </c>
      <c r="AK33" s="23"/>
      <c r="AL33" s="23"/>
    </row>
    <row r="34" spans="1:38" s="10" customFormat="1">
      <c r="A34" s="16" t="s">
        <v>101</v>
      </c>
      <c r="B34" s="17">
        <v>48.646000000000001</v>
      </c>
      <c r="C34" s="17">
        <v>1.395</v>
      </c>
      <c r="D34" s="17">
        <v>2.637</v>
      </c>
      <c r="E34" s="17">
        <v>0.16</v>
      </c>
      <c r="F34" s="17">
        <v>27.193999999999999</v>
      </c>
      <c r="G34" s="17">
        <v>0.38100000000000001</v>
      </c>
      <c r="H34" s="17">
        <v>8.8089999999999993</v>
      </c>
      <c r="I34" s="17">
        <v>11.191000000000001</v>
      </c>
      <c r="J34" s="17">
        <v>1.2E-2</v>
      </c>
      <c r="K34" s="17">
        <v>1.6E-2</v>
      </c>
      <c r="L34" s="17">
        <v>0</v>
      </c>
      <c r="M34" s="17">
        <v>100.441</v>
      </c>
      <c r="N34" s="16"/>
      <c r="O34" s="18">
        <v>1.9235886782342262</v>
      </c>
      <c r="P34" s="18">
        <v>4.1478441416254459E-2</v>
      </c>
      <c r="Q34" s="18">
        <v>0.1228868181656954</v>
      </c>
      <c r="R34" s="18">
        <v>5.0018419440950486E-3</v>
      </c>
      <c r="S34" s="18">
        <v>0.89929415423664039</v>
      </c>
      <c r="T34" s="18">
        <v>1.275935709968924E-2</v>
      </c>
      <c r="U34" s="18">
        <v>0.5192978979485271</v>
      </c>
      <c r="V34" s="18">
        <v>0.47408464747436291</v>
      </c>
      <c r="W34" s="18">
        <v>3.8159046165992167E-4</v>
      </c>
      <c r="X34" s="18">
        <v>1.2265730188496396E-3</v>
      </c>
      <c r="Y34" s="18">
        <v>0</v>
      </c>
      <c r="Z34" s="18">
        <v>4</v>
      </c>
      <c r="AA34" s="16"/>
      <c r="AB34" s="19">
        <v>27.437221478023293</v>
      </c>
      <c r="AC34" s="19">
        <v>47.514409322966387</v>
      </c>
      <c r="AD34" s="19">
        <v>25.048369199010324</v>
      </c>
      <c r="AE34" s="19">
        <v>36.606570377199859</v>
      </c>
      <c r="AF34" s="15"/>
      <c r="AG34" s="17">
        <v>0.38740551532205048</v>
      </c>
      <c r="AH34" s="17">
        <v>0.51188065641207414</v>
      </c>
      <c r="AI34" s="17">
        <f t="shared" si="0"/>
        <v>43.079225223157053</v>
      </c>
      <c r="AJ34" s="17">
        <f t="shared" si="1"/>
        <v>56.92077477684294</v>
      </c>
      <c r="AK34" s="23"/>
      <c r="AL34" s="23"/>
    </row>
    <row r="35" spans="1:38" s="10" customFormat="1">
      <c r="A35" s="16" t="s">
        <v>61</v>
      </c>
      <c r="B35" s="17">
        <v>50.561</v>
      </c>
      <c r="C35" s="17">
        <v>1.667</v>
      </c>
      <c r="D35" s="17">
        <v>2.9510000000000001</v>
      </c>
      <c r="E35" s="17">
        <v>0.19800000000000001</v>
      </c>
      <c r="F35" s="17">
        <v>22.431000000000001</v>
      </c>
      <c r="G35" s="17">
        <v>0.34699999999999998</v>
      </c>
      <c r="H35" s="17">
        <v>9.0709999999999997</v>
      </c>
      <c r="I35" s="17">
        <v>14.58</v>
      </c>
      <c r="J35" s="17">
        <v>0</v>
      </c>
      <c r="K35" s="17">
        <v>5.7000000000000002E-2</v>
      </c>
      <c r="L35" s="17">
        <v>0</v>
      </c>
      <c r="M35" s="17">
        <v>101.863</v>
      </c>
      <c r="N35" s="16"/>
      <c r="O35" s="18">
        <v>1.9492377211779996</v>
      </c>
      <c r="P35" s="18">
        <v>4.8324558705323713E-2</v>
      </c>
      <c r="Q35" s="18">
        <v>0.1340752003606209</v>
      </c>
      <c r="R35" s="18">
        <v>6.0347494969455002E-3</v>
      </c>
      <c r="S35" s="18">
        <v>0.72320494660447687</v>
      </c>
      <c r="T35" s="18">
        <v>1.1329672781029178E-2</v>
      </c>
      <c r="U35" s="18">
        <v>0.52134978295771695</v>
      </c>
      <c r="V35" s="18">
        <v>0.60218314469021927</v>
      </c>
      <c r="W35" s="18">
        <v>0</v>
      </c>
      <c r="X35" s="18">
        <v>4.2602232256676613E-3</v>
      </c>
      <c r="Y35" s="18">
        <v>0</v>
      </c>
      <c r="Z35" s="18">
        <v>3.9999999999999996</v>
      </c>
      <c r="AA35" s="16"/>
      <c r="AB35" s="19">
        <v>28.230849121928962</v>
      </c>
      <c r="AC35" s="19">
        <v>39.161212681428388</v>
      </c>
      <c r="AD35" s="19">
        <v>32.607938196642664</v>
      </c>
      <c r="AE35" s="19">
        <v>41.890466572017772</v>
      </c>
      <c r="AF35" s="15"/>
      <c r="AG35" s="17">
        <v>0.34102739649858305</v>
      </c>
      <c r="AH35" s="17">
        <v>0.38216797608731945</v>
      </c>
      <c r="AI35" s="17">
        <f t="shared" si="0"/>
        <v>47.155638631810412</v>
      </c>
      <c r="AJ35" s="17">
        <f t="shared" si="1"/>
        <v>52.844361368189595</v>
      </c>
      <c r="AK35" s="23"/>
      <c r="AL35" s="23"/>
    </row>
    <row r="36" spans="1:38" s="10" customFormat="1">
      <c r="A36" s="16" t="s">
        <v>93</v>
      </c>
      <c r="B36" s="17">
        <v>48.344000000000001</v>
      </c>
      <c r="C36" s="17">
        <v>1.387</v>
      </c>
      <c r="D36" s="17">
        <v>4.0339999999999998</v>
      </c>
      <c r="E36" s="17">
        <v>0.186</v>
      </c>
      <c r="F36" s="17">
        <v>20.626999999999999</v>
      </c>
      <c r="G36" s="17">
        <v>0.38200000000000001</v>
      </c>
      <c r="H36" s="17">
        <v>12.170999999999999</v>
      </c>
      <c r="I36" s="17">
        <v>12.058</v>
      </c>
      <c r="J36" s="17">
        <v>0</v>
      </c>
      <c r="K36" s="17">
        <v>2.8000000000000001E-2</v>
      </c>
      <c r="L36" s="17">
        <v>0</v>
      </c>
      <c r="M36" s="17">
        <v>99.216999999999999</v>
      </c>
      <c r="N36" s="16"/>
      <c r="O36" s="18">
        <v>1.8778179255518463</v>
      </c>
      <c r="P36" s="18">
        <v>4.0510770651756865E-2</v>
      </c>
      <c r="Q36" s="18">
        <v>0.18466172407763931</v>
      </c>
      <c r="R36" s="18">
        <v>5.7117441838683896E-3</v>
      </c>
      <c r="S36" s="18">
        <v>0.67005517881681853</v>
      </c>
      <c r="T36" s="18">
        <v>1.2566461413300648E-2</v>
      </c>
      <c r="U36" s="18">
        <v>0.70479374248368631</v>
      </c>
      <c r="V36" s="18">
        <v>0.50177393498857403</v>
      </c>
      <c r="W36" s="18">
        <v>0</v>
      </c>
      <c r="X36" s="18">
        <v>2.108517832510347E-3</v>
      </c>
      <c r="Y36" s="18">
        <v>0</v>
      </c>
      <c r="Z36" s="18">
        <v>4</v>
      </c>
      <c r="AA36" s="16"/>
      <c r="AB36" s="19">
        <v>37.556493576838243</v>
      </c>
      <c r="AC36" s="19">
        <v>35.70537236990797</v>
      </c>
      <c r="AD36" s="19">
        <v>26.738134053253788</v>
      </c>
      <c r="AE36" s="19">
        <v>51.263359309108949</v>
      </c>
      <c r="AF36" s="15"/>
      <c r="AG36" s="17">
        <v>0.18655038609279828</v>
      </c>
      <c r="AH36" s="17">
        <v>0.48349921723496092</v>
      </c>
      <c r="AI36" s="17">
        <f t="shared" si="0"/>
        <v>27.841279983796351</v>
      </c>
      <c r="AJ36" s="17">
        <f t="shared" si="1"/>
        <v>72.158720016203645</v>
      </c>
      <c r="AK36" s="23"/>
      <c r="AL36" s="23"/>
    </row>
    <row r="37" spans="1:38" s="10" customFormat="1">
      <c r="A37" s="16" t="s">
        <v>127</v>
      </c>
      <c r="B37" s="17">
        <v>45.546999999999997</v>
      </c>
      <c r="C37" s="17">
        <v>1.05</v>
      </c>
      <c r="D37" s="17">
        <v>2.8940000000000001</v>
      </c>
      <c r="E37" s="17">
        <v>1.7000000000000001E-2</v>
      </c>
      <c r="F37" s="17">
        <v>43.351999999999997</v>
      </c>
      <c r="G37" s="17">
        <v>0.55100000000000005</v>
      </c>
      <c r="H37" s="17">
        <v>0.48499999999999999</v>
      </c>
      <c r="I37" s="17">
        <v>6.2140000000000004</v>
      </c>
      <c r="J37" s="17">
        <v>0</v>
      </c>
      <c r="K37" s="17">
        <v>0.03</v>
      </c>
      <c r="L37" s="17">
        <v>0</v>
      </c>
      <c r="M37" s="17">
        <v>100.14</v>
      </c>
      <c r="N37" s="16"/>
      <c r="O37" s="18">
        <v>1.9397995690242968</v>
      </c>
      <c r="P37" s="18">
        <v>3.3625559957370023E-2</v>
      </c>
      <c r="Q37" s="18">
        <v>0.14525319741221851</v>
      </c>
      <c r="R37" s="18">
        <v>5.7238851039818656E-4</v>
      </c>
      <c r="S37" s="18">
        <v>1.5440800786698643</v>
      </c>
      <c r="T37" s="18">
        <v>1.9874097689089636E-2</v>
      </c>
      <c r="U37" s="18">
        <v>3.0793829296656607E-2</v>
      </c>
      <c r="V37" s="18">
        <v>0.28352427557656201</v>
      </c>
      <c r="W37" s="18">
        <v>0</v>
      </c>
      <c r="X37" s="18">
        <v>2.4770038635447975E-3</v>
      </c>
      <c r="Y37" s="18">
        <v>0</v>
      </c>
      <c r="Z37" s="18">
        <v>4.0000000000000009</v>
      </c>
      <c r="AA37" s="16"/>
      <c r="AB37" s="19">
        <v>1.6570092227461932</v>
      </c>
      <c r="AC37" s="19">
        <v>83.086611488504417</v>
      </c>
      <c r="AD37" s="19">
        <v>15.256379288749406</v>
      </c>
      <c r="AE37" s="19">
        <v>1.955320304748565</v>
      </c>
      <c r="AF37" s="15"/>
      <c r="AG37" s="17">
        <v>0.84997305108139809</v>
      </c>
      <c r="AH37" s="17">
        <v>0.69409410319054898</v>
      </c>
      <c r="AI37" s="17">
        <f t="shared" si="0"/>
        <v>55.047673848238446</v>
      </c>
      <c r="AJ37" s="17">
        <f t="shared" si="1"/>
        <v>44.952326151761561</v>
      </c>
      <c r="AK37" s="23"/>
      <c r="AL37" s="23"/>
    </row>
    <row r="38" spans="1:38" s="10" customFormat="1">
      <c r="A38" s="16" t="s">
        <v>0</v>
      </c>
      <c r="B38" s="17">
        <v>44.527000000000001</v>
      </c>
      <c r="C38" s="17">
        <v>4.327</v>
      </c>
      <c r="D38" s="17">
        <v>6.2830000000000004</v>
      </c>
      <c r="E38" s="17">
        <v>0.33</v>
      </c>
      <c r="F38" s="17">
        <v>19.411000000000001</v>
      </c>
      <c r="G38" s="17">
        <v>0.27</v>
      </c>
      <c r="H38" s="17">
        <v>5.81</v>
      </c>
      <c r="I38" s="17">
        <v>18.872</v>
      </c>
      <c r="J38" s="17">
        <v>0</v>
      </c>
      <c r="K38" s="17">
        <v>4.5999999999999999E-2</v>
      </c>
      <c r="L38" s="17">
        <v>3.0000000000000001E-3</v>
      </c>
      <c r="M38" s="17">
        <v>99.879000000000005</v>
      </c>
      <c r="N38" s="16"/>
      <c r="O38" s="18">
        <v>1.7655267317661865</v>
      </c>
      <c r="P38" s="18">
        <v>0.12900926527446635</v>
      </c>
      <c r="Q38" s="18">
        <v>0.29359456694630326</v>
      </c>
      <c r="R38" s="18">
        <v>1.0344504825434399E-2</v>
      </c>
      <c r="S38" s="18">
        <v>0.64366867174270725</v>
      </c>
      <c r="T38" s="18">
        <v>9.0667860136350639E-3</v>
      </c>
      <c r="U38" s="18">
        <v>0.34344078824375029</v>
      </c>
      <c r="V38" s="18">
        <v>0.80166091284691343</v>
      </c>
      <c r="W38" s="18">
        <v>0</v>
      </c>
      <c r="X38" s="18">
        <v>3.5360389601346289E-3</v>
      </c>
      <c r="Y38" s="18">
        <v>1.5173338046880661E-4</v>
      </c>
      <c r="Z38" s="18">
        <v>3.9999999999999996</v>
      </c>
      <c r="AA38" s="16"/>
      <c r="AB38" s="19">
        <v>19.199825391771665</v>
      </c>
      <c r="AC38" s="19">
        <v>35.983862519097457</v>
      </c>
      <c r="AD38" s="19">
        <v>44.816312089130875</v>
      </c>
      <c r="AE38" s="19">
        <v>34.792573890281837</v>
      </c>
      <c r="AF38" s="15"/>
      <c r="AG38" s="17">
        <v>0.45812520742147833</v>
      </c>
      <c r="AH38" s="17">
        <v>0.18552244467430512</v>
      </c>
      <c r="AI38" s="17">
        <f t="shared" si="0"/>
        <v>71.176396888852949</v>
      </c>
      <c r="AJ38" s="17">
        <f t="shared" si="1"/>
        <v>28.82360311114704</v>
      </c>
      <c r="AK38" s="23"/>
      <c r="AL38" s="23"/>
    </row>
    <row r="39" spans="1:38" s="10" customFormat="1">
      <c r="A39" s="16" t="s">
        <v>54</v>
      </c>
      <c r="B39" s="17">
        <v>47.878999999999998</v>
      </c>
      <c r="C39" s="17">
        <v>1.837</v>
      </c>
      <c r="D39" s="17">
        <v>2.9060000000000001</v>
      </c>
      <c r="E39" s="17">
        <v>0.21299999999999999</v>
      </c>
      <c r="F39" s="17">
        <v>27.475000000000001</v>
      </c>
      <c r="G39" s="17">
        <v>0.433</v>
      </c>
      <c r="H39" s="17">
        <v>5.085</v>
      </c>
      <c r="I39" s="17">
        <v>14.462999999999999</v>
      </c>
      <c r="J39" s="17">
        <v>0</v>
      </c>
      <c r="K39" s="17">
        <v>3.1E-2</v>
      </c>
      <c r="L39" s="17">
        <v>0</v>
      </c>
      <c r="M39" s="17">
        <v>100.322</v>
      </c>
      <c r="N39" s="16"/>
      <c r="O39" s="18">
        <v>1.9280183759356768</v>
      </c>
      <c r="P39" s="18">
        <v>5.5623511034231757E-2</v>
      </c>
      <c r="Q39" s="18">
        <v>0.13790874315705748</v>
      </c>
      <c r="R39" s="18">
        <v>6.7809509947079514E-3</v>
      </c>
      <c r="S39" s="18">
        <v>0.92526769444009482</v>
      </c>
      <c r="T39" s="18">
        <v>1.4767015607644743E-2</v>
      </c>
      <c r="U39" s="18">
        <v>0.30526845789627033</v>
      </c>
      <c r="V39" s="18">
        <v>0.62394513517743433</v>
      </c>
      <c r="W39" s="18">
        <v>0</v>
      </c>
      <c r="X39" s="18">
        <v>2.4201157568817075E-3</v>
      </c>
      <c r="Y39" s="18">
        <v>0</v>
      </c>
      <c r="Z39" s="18">
        <v>4.0000000000000009</v>
      </c>
      <c r="AA39" s="16"/>
      <c r="AB39" s="19">
        <v>16.461123654988551</v>
      </c>
      <c r="AC39" s="19">
        <v>49.893611796997419</v>
      </c>
      <c r="AD39" s="19">
        <v>33.645264548014026</v>
      </c>
      <c r="AE39" s="19">
        <v>24.807760204092379</v>
      </c>
      <c r="AF39" s="15"/>
      <c r="AG39" s="17">
        <v>0.56644271722943096</v>
      </c>
      <c r="AH39" s="17">
        <v>0.35880903694055732</v>
      </c>
      <c r="AI39" s="17">
        <f t="shared" si="0"/>
        <v>61.220388362037461</v>
      </c>
      <c r="AJ39" s="17">
        <f t="shared" si="1"/>
        <v>38.779611637962539</v>
      </c>
      <c r="AK39" s="23"/>
      <c r="AL39" s="23"/>
    </row>
    <row r="40" spans="1:38" s="10" customFormat="1">
      <c r="A40" s="16" t="s">
        <v>109</v>
      </c>
      <c r="B40" s="17">
        <v>50.290999999999997</v>
      </c>
      <c r="C40" s="17">
        <v>0.94</v>
      </c>
      <c r="D40" s="17">
        <v>3.411</v>
      </c>
      <c r="E40" s="17">
        <v>0.17100000000000001</v>
      </c>
      <c r="F40" s="17">
        <v>23.167999999999999</v>
      </c>
      <c r="G40" s="17">
        <v>0.34599999999999997</v>
      </c>
      <c r="H40" s="17">
        <v>10.388999999999999</v>
      </c>
      <c r="I40" s="17">
        <v>10.058</v>
      </c>
      <c r="J40" s="17">
        <v>0</v>
      </c>
      <c r="K40" s="17">
        <v>0.24399999999999999</v>
      </c>
      <c r="L40" s="17">
        <v>5.8000000000000003E-2</v>
      </c>
      <c r="M40" s="17">
        <v>99.075999999999993</v>
      </c>
      <c r="N40" s="16"/>
      <c r="O40" s="18">
        <v>1.9793387167470278</v>
      </c>
      <c r="P40" s="18">
        <v>2.7818957222415286E-2</v>
      </c>
      <c r="Q40" s="18">
        <v>0.15821281605101958</v>
      </c>
      <c r="R40" s="18">
        <v>5.3207256165248538E-3</v>
      </c>
      <c r="S40" s="18">
        <v>0.76257399887190958</v>
      </c>
      <c r="T40" s="18">
        <v>1.1533063601793538E-2</v>
      </c>
      <c r="U40" s="18">
        <v>0.60957686004000389</v>
      </c>
      <c r="V40" s="18">
        <v>0.42409524069471299</v>
      </c>
      <c r="W40" s="18">
        <v>0</v>
      </c>
      <c r="X40" s="18">
        <v>1.8617785504772288E-2</v>
      </c>
      <c r="Y40" s="18">
        <v>2.91183564981969E-3</v>
      </c>
      <c r="Z40" s="18">
        <v>3.9999999999999991</v>
      </c>
      <c r="AA40" s="16"/>
      <c r="AB40" s="19">
        <v>33.936154971943978</v>
      </c>
      <c r="AC40" s="19">
        <v>42.453759484232776</v>
      </c>
      <c r="AD40" s="19">
        <v>23.610085543823246</v>
      </c>
      <c r="AE40" s="19">
        <v>44.424915531764888</v>
      </c>
      <c r="AF40" s="15"/>
      <c r="AG40" s="17">
        <v>0.21977431054491936</v>
      </c>
      <c r="AH40" s="17">
        <v>0.54279551886441679</v>
      </c>
      <c r="AI40" s="17">
        <f t="shared" si="0"/>
        <v>28.820221056365419</v>
      </c>
      <c r="AJ40" s="17">
        <f t="shared" si="1"/>
        <v>71.179778943634574</v>
      </c>
      <c r="AK40" s="23"/>
      <c r="AL40" s="23"/>
    </row>
    <row r="41" spans="1:38" s="10" customFormat="1">
      <c r="A41" s="16" t="s">
        <v>104</v>
      </c>
      <c r="B41" s="17">
        <v>48.82</v>
      </c>
      <c r="C41" s="17">
        <v>0.98499999999999999</v>
      </c>
      <c r="D41" s="17">
        <v>1.419</v>
      </c>
      <c r="E41" s="17">
        <v>0.106</v>
      </c>
      <c r="F41" s="17">
        <v>30.207999999999998</v>
      </c>
      <c r="G41" s="17">
        <v>0.45200000000000001</v>
      </c>
      <c r="H41" s="17">
        <v>6.9859999999999998</v>
      </c>
      <c r="I41" s="17">
        <v>10.551</v>
      </c>
      <c r="J41" s="17">
        <v>0</v>
      </c>
      <c r="K41" s="17">
        <v>3.5000000000000003E-2</v>
      </c>
      <c r="L41" s="17">
        <v>0</v>
      </c>
      <c r="M41" s="17">
        <v>99.561999999999998</v>
      </c>
      <c r="N41" s="16"/>
      <c r="O41" s="18">
        <v>1.9775414058435752</v>
      </c>
      <c r="P41" s="18">
        <v>3.0001791297944572E-2</v>
      </c>
      <c r="Q41" s="18">
        <v>6.7739236725808477E-2</v>
      </c>
      <c r="R41" s="18">
        <v>3.3945216302142742E-3</v>
      </c>
      <c r="S41" s="18">
        <v>1.0233245270244076</v>
      </c>
      <c r="T41" s="18">
        <v>1.5506185857599096E-2</v>
      </c>
      <c r="U41" s="18">
        <v>0.42187255152837272</v>
      </c>
      <c r="V41" s="18">
        <v>0.45787122654312901</v>
      </c>
      <c r="W41" s="18">
        <v>0</v>
      </c>
      <c r="X41" s="18">
        <v>2.7485535489490472E-3</v>
      </c>
      <c r="Y41" s="18">
        <v>0</v>
      </c>
      <c r="Z41" s="18">
        <v>3.9999999999999991</v>
      </c>
      <c r="AA41" s="16"/>
      <c r="AB41" s="19">
        <v>22.168019424143136</v>
      </c>
      <c r="AC41" s="19">
        <v>53.772348805569273</v>
      </c>
      <c r="AD41" s="19">
        <v>24.059631770287591</v>
      </c>
      <c r="AE41" s="19">
        <v>29.191350978292576</v>
      </c>
      <c r="AF41" s="15"/>
      <c r="AG41" s="17">
        <v>0.49949113606621537</v>
      </c>
      <c r="AH41" s="17">
        <v>0.52382584046568592</v>
      </c>
      <c r="AI41" s="17">
        <f t="shared" si="0"/>
        <v>48.810988923395826</v>
      </c>
      <c r="AJ41" s="17">
        <f t="shared" si="1"/>
        <v>51.189011076604189</v>
      </c>
      <c r="AK41" s="23"/>
      <c r="AL41" s="23"/>
    </row>
    <row r="42" spans="1:38" s="10" customFormat="1">
      <c r="A42" s="16" t="s">
        <v>117</v>
      </c>
      <c r="B42" s="17">
        <v>48.423000000000002</v>
      </c>
      <c r="C42" s="17">
        <v>0.92600000000000005</v>
      </c>
      <c r="D42" s="17">
        <v>1.208</v>
      </c>
      <c r="E42" s="17">
        <v>1.4999999999999999E-2</v>
      </c>
      <c r="F42" s="17">
        <v>40.19</v>
      </c>
      <c r="G42" s="17">
        <v>0.56200000000000006</v>
      </c>
      <c r="H42" s="17">
        <v>1.52</v>
      </c>
      <c r="I42" s="17">
        <v>8.5180000000000007</v>
      </c>
      <c r="J42" s="17">
        <v>0</v>
      </c>
      <c r="K42" s="17">
        <v>3.9E-2</v>
      </c>
      <c r="L42" s="17">
        <v>0</v>
      </c>
      <c r="M42" s="17">
        <v>101.401</v>
      </c>
      <c r="N42" s="16"/>
      <c r="O42" s="18">
        <v>2.0153372289226947</v>
      </c>
      <c r="P42" s="18">
        <v>2.8979451867046473E-2</v>
      </c>
      <c r="Q42" s="18">
        <v>5.9250642284778436E-2</v>
      </c>
      <c r="R42" s="18">
        <v>4.9355118512905461E-4</v>
      </c>
      <c r="S42" s="18">
        <v>1.3988709194459332</v>
      </c>
      <c r="T42" s="18">
        <v>1.980938947505119E-2</v>
      </c>
      <c r="U42" s="18">
        <v>9.431146719123476E-2</v>
      </c>
      <c r="V42" s="18">
        <v>0.37980055072473989</v>
      </c>
      <c r="W42" s="18">
        <v>0</v>
      </c>
      <c r="X42" s="18">
        <v>3.1467989033912391E-3</v>
      </c>
      <c r="Y42" s="18">
        <v>0</v>
      </c>
      <c r="Z42" s="18">
        <v>3.9999999999999991</v>
      </c>
      <c r="AA42" s="16"/>
      <c r="AB42" s="19">
        <v>5.0353617916067215</v>
      </c>
      <c r="AC42" s="19">
        <v>74.686794606695116</v>
      </c>
      <c r="AD42" s="19">
        <v>20.277843601698159</v>
      </c>
      <c r="AE42" s="19">
        <v>6.3161384727846865</v>
      </c>
      <c r="AF42" s="15"/>
      <c r="AG42" s="17">
        <v>0.80165586182598159</v>
      </c>
      <c r="AH42" s="17">
        <v>0.59720307718384735</v>
      </c>
      <c r="AI42" s="17">
        <f t="shared" si="0"/>
        <v>57.307841374872815</v>
      </c>
      <c r="AJ42" s="17">
        <f t="shared" si="1"/>
        <v>42.692158625127185</v>
      </c>
      <c r="AK42" s="23"/>
      <c r="AL42" s="23"/>
    </row>
    <row r="43" spans="1:38" s="10" customFormat="1">
      <c r="A43" s="16" t="s">
        <v>129</v>
      </c>
      <c r="B43" s="17">
        <v>50.399000000000001</v>
      </c>
      <c r="C43" s="17">
        <v>0.84799999999999998</v>
      </c>
      <c r="D43" s="17">
        <v>0.73399999999999999</v>
      </c>
      <c r="E43" s="17">
        <v>0.05</v>
      </c>
      <c r="F43" s="17">
        <v>32.295999999999999</v>
      </c>
      <c r="G43" s="17">
        <v>0.53</v>
      </c>
      <c r="H43" s="17">
        <v>9.5969999999999995</v>
      </c>
      <c r="I43" s="17">
        <v>6.4189999999999996</v>
      </c>
      <c r="J43" s="17">
        <v>0</v>
      </c>
      <c r="K43" s="17">
        <v>3.9E-2</v>
      </c>
      <c r="L43" s="17">
        <v>0</v>
      </c>
      <c r="M43" s="17">
        <v>100.91200000000001</v>
      </c>
      <c r="N43" s="16"/>
      <c r="O43" s="18">
        <v>2.0027590233348902</v>
      </c>
      <c r="P43" s="18">
        <v>2.5338784305850636E-2</v>
      </c>
      <c r="Q43" s="18">
        <v>3.4374226196536101E-2</v>
      </c>
      <c r="R43" s="18">
        <v>1.5708028721768143E-3</v>
      </c>
      <c r="S43" s="18">
        <v>1.0732950204060976</v>
      </c>
      <c r="T43" s="18">
        <v>1.783698253839042E-2</v>
      </c>
      <c r="U43" s="18">
        <v>0.56854801861514936</v>
      </c>
      <c r="V43" s="18">
        <v>0.27327258967761886</v>
      </c>
      <c r="W43" s="18">
        <v>0</v>
      </c>
      <c r="X43" s="18">
        <v>3.0045520532894503E-3</v>
      </c>
      <c r="Y43" s="18">
        <v>0</v>
      </c>
      <c r="Z43" s="18">
        <v>3.9999999999999996</v>
      </c>
      <c r="AA43" s="16"/>
      <c r="AB43" s="19">
        <v>29.687399031954126</v>
      </c>
      <c r="AC43" s="19">
        <v>56.043353431108322</v>
      </c>
      <c r="AD43" s="19">
        <v>14.26924753693754</v>
      </c>
      <c r="AE43" s="19">
        <v>34.628646289725616</v>
      </c>
      <c r="AF43" s="15"/>
      <c r="AG43" s="17">
        <v>0.36744126410951561</v>
      </c>
      <c r="AH43" s="17">
        <v>0.70585400760977668</v>
      </c>
      <c r="AI43" s="17">
        <f t="shared" si="0"/>
        <v>34.234872154138728</v>
      </c>
      <c r="AJ43" s="17">
        <f t="shared" si="1"/>
        <v>65.765127845861272</v>
      </c>
      <c r="AK43" s="23"/>
      <c r="AL43" s="23"/>
    </row>
    <row r="44" spans="1:38" s="10" customFormat="1">
      <c r="A44" s="16" t="s">
        <v>1</v>
      </c>
      <c r="B44" s="17">
        <v>48.514000000000003</v>
      </c>
      <c r="C44" s="17">
        <v>4.2039999999999997</v>
      </c>
      <c r="D44" s="17">
        <v>7.16</v>
      </c>
      <c r="E44" s="17">
        <v>0.13700000000000001</v>
      </c>
      <c r="F44" s="17">
        <v>17.393999999999998</v>
      </c>
      <c r="G44" s="17">
        <v>0.23100000000000001</v>
      </c>
      <c r="H44" s="17">
        <v>6.0250000000000004</v>
      </c>
      <c r="I44" s="17">
        <v>17.478999999999999</v>
      </c>
      <c r="J44" s="17">
        <v>0</v>
      </c>
      <c r="K44" s="17">
        <v>0.193</v>
      </c>
      <c r="L44" s="17">
        <v>4.3999999999999997E-2</v>
      </c>
      <c r="M44" s="17">
        <v>101.381</v>
      </c>
      <c r="N44" s="16"/>
      <c r="O44" s="18">
        <v>1.8821745797627496</v>
      </c>
      <c r="P44" s="18">
        <v>0.12264184400276637</v>
      </c>
      <c r="Q44" s="18">
        <v>0.32736778123320787</v>
      </c>
      <c r="R44" s="18">
        <v>4.2020217070952636E-3</v>
      </c>
      <c r="S44" s="18">
        <v>0.56435955953786943</v>
      </c>
      <c r="T44" s="18">
        <v>7.5900308222526637E-3</v>
      </c>
      <c r="U44" s="18">
        <v>0.34847750516654197</v>
      </c>
      <c r="V44" s="18">
        <v>0.72649281111773112</v>
      </c>
      <c r="W44" s="18">
        <v>0</v>
      </c>
      <c r="X44" s="18">
        <v>1.4516384953169724E-2</v>
      </c>
      <c r="Y44" s="18">
        <v>2.177481696615525E-3</v>
      </c>
      <c r="Z44" s="18">
        <v>3.9999999999999991</v>
      </c>
      <c r="AA44" s="16"/>
      <c r="AB44" s="19">
        <v>21.257314364003559</v>
      </c>
      <c r="AC44" s="19">
        <v>34.426235247792128</v>
      </c>
      <c r="AD44" s="19">
        <v>44.316450388204309</v>
      </c>
      <c r="AE44" s="19">
        <v>38.175214245861454</v>
      </c>
      <c r="AF44" s="15"/>
      <c r="AG44" s="17">
        <v>0.31517815904558727</v>
      </c>
      <c r="AH44" s="17">
        <v>0.24916448216880432</v>
      </c>
      <c r="AI44" s="17">
        <f t="shared" si="0"/>
        <v>55.848723103284392</v>
      </c>
      <c r="AJ44" s="17">
        <f t="shared" si="1"/>
        <v>44.151276896715608</v>
      </c>
      <c r="AK44" s="23"/>
      <c r="AL44" s="23"/>
    </row>
    <row r="45" spans="1:38" s="10" customFormat="1">
      <c r="A45" s="16" t="s">
        <v>112</v>
      </c>
      <c r="B45" s="17">
        <v>49.929000000000002</v>
      </c>
      <c r="C45" s="17">
        <v>1.389</v>
      </c>
      <c r="D45" s="17">
        <v>1.8109999999999999</v>
      </c>
      <c r="E45" s="17">
        <v>0.09</v>
      </c>
      <c r="F45" s="17">
        <v>28.98</v>
      </c>
      <c r="G45" s="17">
        <v>0.46300000000000002</v>
      </c>
      <c r="H45" s="17">
        <v>8.4280000000000008</v>
      </c>
      <c r="I45" s="17">
        <v>10.353</v>
      </c>
      <c r="J45" s="17">
        <v>3.0000000000000001E-3</v>
      </c>
      <c r="K45" s="17">
        <v>1.4999999999999999E-2</v>
      </c>
      <c r="L45" s="17">
        <v>6.0000000000000001E-3</v>
      </c>
      <c r="M45" s="17">
        <v>101.467</v>
      </c>
      <c r="N45" s="16"/>
      <c r="O45" s="18">
        <v>1.9676016266044158</v>
      </c>
      <c r="P45" s="18">
        <v>4.115946257050726E-2</v>
      </c>
      <c r="Q45" s="18">
        <v>8.4107136673306479E-2</v>
      </c>
      <c r="R45" s="18">
        <v>2.8039593880723338E-3</v>
      </c>
      <c r="S45" s="18">
        <v>0.95509437319447887</v>
      </c>
      <c r="T45" s="18">
        <v>1.545268799635152E-2</v>
      </c>
      <c r="U45" s="18">
        <v>0.49514649574705899</v>
      </c>
      <c r="V45" s="18">
        <v>0.43709157759558864</v>
      </c>
      <c r="W45" s="18">
        <v>9.5072901305740884E-5</v>
      </c>
      <c r="X45" s="18">
        <v>1.1459981375527429E-3</v>
      </c>
      <c r="Y45" s="18">
        <v>3.0160919136101486E-4</v>
      </c>
      <c r="Z45" s="18">
        <v>3.9999999999999996</v>
      </c>
      <c r="AA45" s="16"/>
      <c r="AB45" s="19">
        <v>26.235255831878092</v>
      </c>
      <c r="AC45" s="19">
        <v>50.605518648655881</v>
      </c>
      <c r="AD45" s="19">
        <v>23.15922551946602</v>
      </c>
      <c r="AE45" s="19">
        <v>34.142362579289532</v>
      </c>
      <c r="AF45" s="15"/>
      <c r="AG45" s="17">
        <v>0.40912495915103275</v>
      </c>
      <c r="AH45" s="17">
        <v>0.54596220609657709</v>
      </c>
      <c r="AI45" s="17">
        <f t="shared" si="0"/>
        <v>42.836400072967749</v>
      </c>
      <c r="AJ45" s="17">
        <f t="shared" si="1"/>
        <v>57.163599927032251</v>
      </c>
      <c r="AK45" s="23"/>
      <c r="AL45" s="23"/>
    </row>
    <row r="46" spans="1:38" s="10" customFormat="1">
      <c r="A46" s="16" t="s">
        <v>27</v>
      </c>
      <c r="B46" s="17">
        <v>45.543999999999997</v>
      </c>
      <c r="C46" s="17">
        <v>3.5630000000000002</v>
      </c>
      <c r="D46" s="17">
        <v>5.8239999999999998</v>
      </c>
      <c r="E46" s="17">
        <v>0.35099999999999998</v>
      </c>
      <c r="F46" s="17">
        <v>18.248000000000001</v>
      </c>
      <c r="G46" s="17">
        <v>0.30099999999999999</v>
      </c>
      <c r="H46" s="17">
        <v>8.9819999999999993</v>
      </c>
      <c r="I46" s="17">
        <v>16.097999999999999</v>
      </c>
      <c r="J46" s="17">
        <v>2.1000000000000001E-2</v>
      </c>
      <c r="K46" s="17">
        <v>9.0999999999999998E-2</v>
      </c>
      <c r="L46" s="17">
        <v>0</v>
      </c>
      <c r="M46" s="17">
        <v>99.022999999999996</v>
      </c>
      <c r="N46" s="16"/>
      <c r="O46" s="18">
        <v>1.7911301826721902</v>
      </c>
      <c r="P46" s="18">
        <v>0.10536465477962464</v>
      </c>
      <c r="Q46" s="18">
        <v>0.26992769161966335</v>
      </c>
      <c r="R46" s="18">
        <v>1.0913096679492593E-2</v>
      </c>
      <c r="S46" s="18">
        <v>0.60017078918726907</v>
      </c>
      <c r="T46" s="18">
        <v>1.0025388632646102E-2</v>
      </c>
      <c r="U46" s="18">
        <v>0.5266158303707601</v>
      </c>
      <c r="V46" s="18">
        <v>0.67825003308156251</v>
      </c>
      <c r="W46" s="18">
        <v>6.6415043868843038E-4</v>
      </c>
      <c r="X46" s="18">
        <v>6.9381825381022288E-3</v>
      </c>
      <c r="Y46" s="18">
        <v>0</v>
      </c>
      <c r="Z46" s="18">
        <v>4</v>
      </c>
      <c r="AA46" s="16"/>
      <c r="AB46" s="19">
        <v>29.174799835818543</v>
      </c>
      <c r="AC46" s="19">
        <v>33.249784058933685</v>
      </c>
      <c r="AD46" s="19">
        <v>37.575416105247776</v>
      </c>
      <c r="AE46" s="19">
        <v>46.736074180337702</v>
      </c>
      <c r="AF46" s="15"/>
      <c r="AG46" s="17">
        <v>0.29542851850088536</v>
      </c>
      <c r="AH46" s="17">
        <v>0.30472772027728812</v>
      </c>
      <c r="AI46" s="17">
        <f t="shared" si="0"/>
        <v>49.225268257201279</v>
      </c>
      <c r="AJ46" s="17">
        <f t="shared" si="1"/>
        <v>50.774731742798721</v>
      </c>
      <c r="AK46" s="23"/>
      <c r="AL46" s="23"/>
    </row>
    <row r="47" spans="1:38" s="10" customFormat="1">
      <c r="A47" s="16" t="s">
        <v>13</v>
      </c>
      <c r="B47" s="17">
        <v>44.040999999999997</v>
      </c>
      <c r="C47" s="17">
        <v>4.9560000000000004</v>
      </c>
      <c r="D47" s="17">
        <v>7.149</v>
      </c>
      <c r="E47" s="17">
        <v>0.63500000000000001</v>
      </c>
      <c r="F47" s="17">
        <v>16.001000000000001</v>
      </c>
      <c r="G47" s="17">
        <v>0.28799999999999998</v>
      </c>
      <c r="H47" s="17">
        <v>9.2539999999999996</v>
      </c>
      <c r="I47" s="17">
        <v>16.972000000000001</v>
      </c>
      <c r="J47" s="17">
        <v>0</v>
      </c>
      <c r="K47" s="17">
        <v>8.2000000000000003E-2</v>
      </c>
      <c r="L47" s="17">
        <v>0</v>
      </c>
      <c r="M47" s="17">
        <v>99.378</v>
      </c>
      <c r="N47" s="16"/>
      <c r="O47" s="18">
        <v>1.7193794079589522</v>
      </c>
      <c r="P47" s="18">
        <v>0.14548860910336214</v>
      </c>
      <c r="Q47" s="18">
        <v>0.32891974092194476</v>
      </c>
      <c r="R47" s="18">
        <v>1.9598966903945809E-2</v>
      </c>
      <c r="S47" s="18">
        <v>0.52242659236921185</v>
      </c>
      <c r="T47" s="18">
        <v>9.5223858929521059E-3</v>
      </c>
      <c r="U47" s="18">
        <v>0.5386031916224403</v>
      </c>
      <c r="V47" s="18">
        <v>0.70985474827846962</v>
      </c>
      <c r="W47" s="18">
        <v>0</v>
      </c>
      <c r="X47" s="18">
        <v>6.206356948721568E-3</v>
      </c>
      <c r="Y47" s="18">
        <v>0</v>
      </c>
      <c r="Z47" s="18">
        <v>4</v>
      </c>
      <c r="AA47" s="16"/>
      <c r="AB47" s="19">
        <v>30.414359705993782</v>
      </c>
      <c r="AC47" s="19">
        <v>29.500884041237065</v>
      </c>
      <c r="AD47" s="19">
        <v>40.084756252769168</v>
      </c>
      <c r="AE47" s="19">
        <v>50.76230655808601</v>
      </c>
      <c r="AF47" s="15"/>
      <c r="AG47" s="17">
        <v>0.24805061943834572</v>
      </c>
      <c r="AH47" s="17">
        <v>0.27435992254744968</v>
      </c>
      <c r="AI47" s="17">
        <f t="shared" si="0"/>
        <v>47.481932216653149</v>
      </c>
      <c r="AJ47" s="17">
        <f t="shared" si="1"/>
        <v>52.518067783346844</v>
      </c>
      <c r="AK47" s="23"/>
      <c r="AL47" s="23"/>
    </row>
    <row r="48" spans="1:38" s="10" customFormat="1">
      <c r="A48" s="16" t="s">
        <v>39</v>
      </c>
      <c r="B48" s="17">
        <v>48.625999999999998</v>
      </c>
      <c r="C48" s="17">
        <v>2.7330000000000001</v>
      </c>
      <c r="D48" s="17">
        <v>3.4590000000000001</v>
      </c>
      <c r="E48" s="17">
        <v>0.51900000000000002</v>
      </c>
      <c r="F48" s="17">
        <v>15.712</v>
      </c>
      <c r="G48" s="17">
        <v>0.31</v>
      </c>
      <c r="H48" s="17">
        <v>11.944000000000001</v>
      </c>
      <c r="I48" s="17">
        <v>16.023</v>
      </c>
      <c r="J48" s="17">
        <v>1.6E-2</v>
      </c>
      <c r="K48" s="17">
        <v>6.8000000000000005E-2</v>
      </c>
      <c r="L48" s="17">
        <v>6.0000000000000001E-3</v>
      </c>
      <c r="M48" s="17">
        <v>99.415999999999997</v>
      </c>
      <c r="N48" s="16"/>
      <c r="O48" s="18">
        <v>1.8757336791870363</v>
      </c>
      <c r="P48" s="18">
        <v>7.9273020635784147E-2</v>
      </c>
      <c r="Q48" s="18">
        <v>0.15724733196775526</v>
      </c>
      <c r="R48" s="18">
        <v>1.5827593694487434E-2</v>
      </c>
      <c r="S48" s="18">
        <v>0.5068713000081303</v>
      </c>
      <c r="T48" s="18">
        <v>1.0127518945204786E-2</v>
      </c>
      <c r="U48" s="18">
        <v>0.68687435690478293</v>
      </c>
      <c r="V48" s="18">
        <v>0.66216829448866921</v>
      </c>
      <c r="W48" s="18">
        <v>4.9633374223622708E-4</v>
      </c>
      <c r="X48" s="18">
        <v>5.0853387867212394E-3</v>
      </c>
      <c r="Y48" s="18">
        <v>2.952316391916283E-4</v>
      </c>
      <c r="Z48" s="18">
        <v>3.9999999999999996</v>
      </c>
      <c r="AA48" s="16"/>
      <c r="AB48" s="19">
        <v>37.010032517189543</v>
      </c>
      <c r="AC48" s="19">
        <v>27.311142287892292</v>
      </c>
      <c r="AD48" s="19">
        <v>35.678825194918176</v>
      </c>
      <c r="AE48" s="19">
        <v>57.539422483100367</v>
      </c>
      <c r="AF48" s="15"/>
      <c r="AG48" s="17">
        <v>0.1846007192005642</v>
      </c>
      <c r="AH48" s="17">
        <v>0.32226174658040174</v>
      </c>
      <c r="AI48" s="17">
        <f t="shared" si="0"/>
        <v>36.420278016864835</v>
      </c>
      <c r="AJ48" s="17">
        <f t="shared" si="1"/>
        <v>63.579721983135165</v>
      </c>
      <c r="AK48" s="23"/>
      <c r="AL48" s="23"/>
    </row>
    <row r="49" spans="1:38" s="10" customFormat="1">
      <c r="A49" s="16" t="s">
        <v>15</v>
      </c>
      <c r="B49" s="17">
        <v>48.432000000000002</v>
      </c>
      <c r="C49" s="17">
        <v>2.0569999999999999</v>
      </c>
      <c r="D49" s="17">
        <v>2.7909999999999999</v>
      </c>
      <c r="E49" s="17">
        <v>0.23799999999999999</v>
      </c>
      <c r="F49" s="17">
        <v>15.948</v>
      </c>
      <c r="G49" s="17">
        <v>0.26</v>
      </c>
      <c r="H49" s="17">
        <v>10.404999999999999</v>
      </c>
      <c r="I49" s="17">
        <v>17.878</v>
      </c>
      <c r="J49" s="17">
        <v>1.7000000000000001E-2</v>
      </c>
      <c r="K49" s="17">
        <v>6.2E-2</v>
      </c>
      <c r="L49" s="17">
        <v>0</v>
      </c>
      <c r="M49" s="17">
        <v>98.087999999999994</v>
      </c>
      <c r="N49" s="16"/>
      <c r="O49" s="18">
        <v>1.9027887265811423</v>
      </c>
      <c r="P49" s="18">
        <v>6.0768092266465262E-2</v>
      </c>
      <c r="Q49" s="18">
        <v>0.12922546257385192</v>
      </c>
      <c r="R49" s="18">
        <v>7.3923075636520286E-3</v>
      </c>
      <c r="S49" s="18">
        <v>0.52399602614260621</v>
      </c>
      <c r="T49" s="18">
        <v>8.6510785216724374E-3</v>
      </c>
      <c r="U49" s="18">
        <v>0.60943182334004975</v>
      </c>
      <c r="V49" s="18">
        <v>0.75248702880733709</v>
      </c>
      <c r="W49" s="18">
        <v>5.3710386188475067E-4</v>
      </c>
      <c r="X49" s="18">
        <v>4.7223503413385765E-3</v>
      </c>
      <c r="Y49" s="18">
        <v>0</v>
      </c>
      <c r="Z49" s="18">
        <v>4</v>
      </c>
      <c r="AA49" s="16"/>
      <c r="AB49" s="19">
        <v>32.314916773584024</v>
      </c>
      <c r="AC49" s="19">
        <v>27.784712458375992</v>
      </c>
      <c r="AD49" s="19">
        <v>39.900370768039977</v>
      </c>
      <c r="AE49" s="19">
        <v>53.768912032487989</v>
      </c>
      <c r="AF49" s="15"/>
      <c r="AG49" s="17">
        <v>0.28991667114274022</v>
      </c>
      <c r="AH49" s="17">
        <v>0.23406994862561681</v>
      </c>
      <c r="AI49" s="17">
        <f t="shared" si="0"/>
        <v>55.329021811836718</v>
      </c>
      <c r="AJ49" s="17">
        <f t="shared" si="1"/>
        <v>44.670978188163275</v>
      </c>
      <c r="AK49" s="23"/>
      <c r="AL49" s="23"/>
    </row>
    <row r="50" spans="1:38" s="10" customFormat="1">
      <c r="A50" s="16" t="s">
        <v>63</v>
      </c>
      <c r="B50" s="17">
        <v>48.076999999999998</v>
      </c>
      <c r="C50" s="17">
        <v>1.345</v>
      </c>
      <c r="D50" s="17">
        <v>1.3340000000000001</v>
      </c>
      <c r="E50" s="17">
        <v>0.105</v>
      </c>
      <c r="F50" s="17">
        <v>27.236000000000001</v>
      </c>
      <c r="G50" s="17">
        <v>0.432</v>
      </c>
      <c r="H50" s="17">
        <v>6.1159999999999997</v>
      </c>
      <c r="I50" s="17">
        <v>14.164</v>
      </c>
      <c r="J50" s="17">
        <v>0</v>
      </c>
      <c r="K50" s="17">
        <v>2.8000000000000001E-2</v>
      </c>
      <c r="L50" s="17">
        <v>0</v>
      </c>
      <c r="M50" s="17">
        <v>98.837000000000003</v>
      </c>
      <c r="N50" s="16"/>
      <c r="O50" s="18">
        <v>1.9576659816191828</v>
      </c>
      <c r="P50" s="18">
        <v>4.1181926889728465E-2</v>
      </c>
      <c r="Q50" s="18">
        <v>6.4015796975922218E-2</v>
      </c>
      <c r="R50" s="18">
        <v>3.3801458337126655E-3</v>
      </c>
      <c r="S50" s="18">
        <v>0.92748770259203328</v>
      </c>
      <c r="T50" s="18">
        <v>1.4897854242680388E-2</v>
      </c>
      <c r="U50" s="18">
        <v>0.37127318940881282</v>
      </c>
      <c r="V50" s="18">
        <v>0.61788701902277821</v>
      </c>
      <c r="W50" s="18">
        <v>0</v>
      </c>
      <c r="X50" s="18">
        <v>2.2103834151489215E-3</v>
      </c>
      <c r="Y50" s="18">
        <v>0</v>
      </c>
      <c r="Z50" s="18">
        <v>3.9999999999999996</v>
      </c>
      <c r="AA50" s="16"/>
      <c r="AB50" s="19">
        <v>19.370964655189429</v>
      </c>
      <c r="AC50" s="19">
        <v>48.391136277955702</v>
      </c>
      <c r="AD50" s="19">
        <v>32.237899066854865</v>
      </c>
      <c r="AE50" s="19">
        <v>28.586723830037446</v>
      </c>
      <c r="AF50" s="15"/>
      <c r="AG50" s="17">
        <v>0.56253074202702891</v>
      </c>
      <c r="AH50" s="17">
        <v>0.36494431951880735</v>
      </c>
      <c r="AI50" s="17">
        <f t="shared" si="0"/>
        <v>60.651845569782836</v>
      </c>
      <c r="AJ50" s="17">
        <f t="shared" si="1"/>
        <v>39.348154430217164</v>
      </c>
      <c r="AK50" s="23"/>
      <c r="AL50" s="23"/>
    </row>
    <row r="51" spans="1:38" s="10" customFormat="1">
      <c r="A51" s="16" t="s">
        <v>58</v>
      </c>
      <c r="B51" s="17">
        <v>48.332999999999998</v>
      </c>
      <c r="C51" s="17">
        <v>1.1379999999999999</v>
      </c>
      <c r="D51" s="17">
        <v>1.24</v>
      </c>
      <c r="E51" s="17">
        <v>7.8E-2</v>
      </c>
      <c r="F51" s="17">
        <v>24.966999999999999</v>
      </c>
      <c r="G51" s="17">
        <v>0.376</v>
      </c>
      <c r="H51" s="17">
        <v>7.3529999999999998</v>
      </c>
      <c r="I51" s="17">
        <v>14.773</v>
      </c>
      <c r="J51" s="17">
        <v>3.0000000000000001E-3</v>
      </c>
      <c r="K51" s="17">
        <v>6.0999999999999999E-2</v>
      </c>
      <c r="L51" s="17">
        <v>0</v>
      </c>
      <c r="M51" s="17">
        <v>98.322000000000003</v>
      </c>
      <c r="N51" s="16"/>
      <c r="O51" s="18">
        <v>1.956415470045102</v>
      </c>
      <c r="P51" s="18">
        <v>3.4637197237001129E-2</v>
      </c>
      <c r="Q51" s="18">
        <v>5.9151956510963742E-2</v>
      </c>
      <c r="R51" s="18">
        <v>2.4960704752271124E-3</v>
      </c>
      <c r="S51" s="18">
        <v>0.8451762751309656</v>
      </c>
      <c r="T51" s="18">
        <v>1.2889732979042697E-2</v>
      </c>
      <c r="U51" s="18">
        <v>0.44371772714232838</v>
      </c>
      <c r="V51" s="18">
        <v>0.6406310037114189</v>
      </c>
      <c r="W51" s="18">
        <v>9.7653941787673572E-5</v>
      </c>
      <c r="X51" s="18">
        <v>4.7869128261630919E-3</v>
      </c>
      <c r="Y51" s="18">
        <v>0</v>
      </c>
      <c r="Z51" s="18">
        <v>4</v>
      </c>
      <c r="AA51" s="16"/>
      <c r="AB51" s="19">
        <v>22.99621542950057</v>
      </c>
      <c r="AC51" s="19">
        <v>43.802297068424814</v>
      </c>
      <c r="AD51" s="19">
        <v>33.201487502074613</v>
      </c>
      <c r="AE51" s="19">
        <v>34.426238803169127</v>
      </c>
      <c r="AF51" s="15"/>
      <c r="AG51" s="17">
        <v>0.50353651112048126</v>
      </c>
      <c r="AH51" s="17">
        <v>0.34162910381684608</v>
      </c>
      <c r="AI51" s="17">
        <f t="shared" si="0"/>
        <v>59.578442641424857</v>
      </c>
      <c r="AJ51" s="17">
        <f t="shared" si="1"/>
        <v>40.421557358575136</v>
      </c>
      <c r="AK51" s="23"/>
      <c r="AL51" s="23"/>
    </row>
    <row r="52" spans="1:38" s="10" customFormat="1">
      <c r="A52" s="16" t="s">
        <v>70</v>
      </c>
      <c r="B52" s="17">
        <v>47.542999999999999</v>
      </c>
      <c r="C52" s="17">
        <v>0.93400000000000005</v>
      </c>
      <c r="D52" s="17">
        <v>1.1459999999999999</v>
      </c>
      <c r="E52" s="17">
        <v>3.9E-2</v>
      </c>
      <c r="F52" s="17">
        <v>31.248999999999999</v>
      </c>
      <c r="G52" s="17">
        <v>0.42299999999999999</v>
      </c>
      <c r="H52" s="17">
        <v>4.1079999999999997</v>
      </c>
      <c r="I52" s="17">
        <v>13.255000000000001</v>
      </c>
      <c r="J52" s="17">
        <v>0</v>
      </c>
      <c r="K52" s="17">
        <v>8.4000000000000005E-2</v>
      </c>
      <c r="L52" s="17">
        <v>2E-3</v>
      </c>
      <c r="M52" s="17">
        <v>98.783000000000001</v>
      </c>
      <c r="N52" s="16"/>
      <c r="O52" s="18">
        <v>1.9684769504110522</v>
      </c>
      <c r="P52" s="18">
        <v>2.90786186650741E-2</v>
      </c>
      <c r="Q52" s="18">
        <v>5.5918879669715038E-2</v>
      </c>
      <c r="R52" s="18">
        <v>1.2765953640621489E-3</v>
      </c>
      <c r="S52" s="18">
        <v>1.082040398448574</v>
      </c>
      <c r="T52" s="18">
        <v>1.4832790355401448E-2</v>
      </c>
      <c r="U52" s="18">
        <v>0.25357069679604094</v>
      </c>
      <c r="V52" s="18">
        <v>0.58795677945936864</v>
      </c>
      <c r="W52" s="18">
        <v>0</v>
      </c>
      <c r="X52" s="18">
        <v>6.7426619290919766E-3</v>
      </c>
      <c r="Y52" s="18">
        <v>1.0562890161892646E-4</v>
      </c>
      <c r="Z52" s="18">
        <v>3.9999999999999996</v>
      </c>
      <c r="AA52" s="16"/>
      <c r="AB52" s="19">
        <v>13.182310857372928</v>
      </c>
      <c r="AC52" s="19">
        <v>56.251739940036607</v>
      </c>
      <c r="AD52" s="19">
        <v>30.565949202590463</v>
      </c>
      <c r="AE52" s="19">
        <v>18.985369146667647</v>
      </c>
      <c r="AF52" s="15"/>
      <c r="AG52" s="17">
        <v>0.69172313714389966</v>
      </c>
      <c r="AH52" s="17">
        <v>0.39030366151439377</v>
      </c>
      <c r="AI52" s="17">
        <f t="shared" si="0"/>
        <v>63.928466282132021</v>
      </c>
      <c r="AJ52" s="17">
        <f t="shared" si="1"/>
        <v>36.071533717867979</v>
      </c>
      <c r="AK52" s="23"/>
      <c r="AL52" s="23"/>
    </row>
    <row r="53" spans="1:38" s="10" customFormat="1">
      <c r="A53" s="16" t="s">
        <v>106</v>
      </c>
      <c r="B53" s="17">
        <v>49.301000000000002</v>
      </c>
      <c r="C53" s="17">
        <v>1.133</v>
      </c>
      <c r="D53" s="17">
        <v>1.68</v>
      </c>
      <c r="E53" s="17">
        <v>0.254</v>
      </c>
      <c r="F53" s="17">
        <v>24.881</v>
      </c>
      <c r="G53" s="17">
        <v>0.42099999999999999</v>
      </c>
      <c r="H53" s="17">
        <v>10.715999999999999</v>
      </c>
      <c r="I53" s="17">
        <v>10.795</v>
      </c>
      <c r="J53" s="17">
        <v>5.0000000000000001E-3</v>
      </c>
      <c r="K53" s="17">
        <v>0.06</v>
      </c>
      <c r="L53" s="17">
        <v>2E-3</v>
      </c>
      <c r="M53" s="17">
        <v>99.248000000000005</v>
      </c>
      <c r="N53" s="16"/>
      <c r="O53" s="18">
        <v>1.9493935134771743</v>
      </c>
      <c r="P53" s="18">
        <v>3.3686573865655593E-2</v>
      </c>
      <c r="Q53" s="18">
        <v>7.8285830435462861E-2</v>
      </c>
      <c r="R53" s="18">
        <v>7.9400348663475149E-3</v>
      </c>
      <c r="S53" s="18">
        <v>0.82276388423813007</v>
      </c>
      <c r="T53" s="18">
        <v>1.4098231055314653E-2</v>
      </c>
      <c r="U53" s="18">
        <v>0.63168617344748446</v>
      </c>
      <c r="V53" s="18">
        <v>0.45728647219852675</v>
      </c>
      <c r="W53" s="18">
        <v>1.5898823210062625E-4</v>
      </c>
      <c r="X53" s="18">
        <v>4.5994233573040796E-3</v>
      </c>
      <c r="Y53" s="18">
        <v>1.008748264988347E-4</v>
      </c>
      <c r="Z53" s="18">
        <v>4</v>
      </c>
      <c r="AA53" s="16"/>
      <c r="AB53" s="19">
        <v>33.042532983651625</v>
      </c>
      <c r="AC53" s="19">
        <v>43.037514394726387</v>
      </c>
      <c r="AD53" s="19">
        <v>23.919952621621981</v>
      </c>
      <c r="AE53" s="19">
        <v>43.431272879362496</v>
      </c>
      <c r="AF53" s="15"/>
      <c r="AG53" s="17">
        <v>0.29889300743360214</v>
      </c>
      <c r="AH53" s="17">
        <v>0.52386610941952749</v>
      </c>
      <c r="AI53" s="17">
        <f t="shared" si="0"/>
        <v>36.328130714224272</v>
      </c>
      <c r="AJ53" s="17">
        <f t="shared" si="1"/>
        <v>63.671869285775728</v>
      </c>
      <c r="AK53" s="23"/>
      <c r="AL53" s="23"/>
    </row>
    <row r="54" spans="1:38" s="10" customFormat="1">
      <c r="A54" s="16" t="s">
        <v>73</v>
      </c>
      <c r="B54" s="17">
        <v>49.341000000000001</v>
      </c>
      <c r="C54" s="17">
        <v>1.571</v>
      </c>
      <c r="D54" s="17">
        <v>2.1840000000000002</v>
      </c>
      <c r="E54" s="17">
        <v>0.314</v>
      </c>
      <c r="F54" s="17">
        <v>22.303000000000001</v>
      </c>
      <c r="G54" s="17">
        <v>0.36099999999999999</v>
      </c>
      <c r="H54" s="17">
        <v>10.605</v>
      </c>
      <c r="I54" s="17">
        <v>13.92</v>
      </c>
      <c r="J54" s="17">
        <v>1.2E-2</v>
      </c>
      <c r="K54" s="17">
        <v>0.04</v>
      </c>
      <c r="L54" s="17">
        <v>2E-3</v>
      </c>
      <c r="M54" s="17">
        <v>100.65300000000001</v>
      </c>
      <c r="N54" s="16"/>
      <c r="O54" s="18">
        <v>1.9140195272975984</v>
      </c>
      <c r="P54" s="18">
        <v>4.5824501248675917E-2</v>
      </c>
      <c r="Q54" s="18">
        <v>9.9843809732751074E-2</v>
      </c>
      <c r="R54" s="18">
        <v>9.6297047083488095E-3</v>
      </c>
      <c r="S54" s="18">
        <v>0.72354459201013388</v>
      </c>
      <c r="T54" s="18">
        <v>1.1859990983735219E-2</v>
      </c>
      <c r="U54" s="18">
        <v>0.61330141658443971</v>
      </c>
      <c r="V54" s="18">
        <v>0.57849494907233723</v>
      </c>
      <c r="W54" s="18">
        <v>3.7434397767894097E-4</v>
      </c>
      <c r="X54" s="18">
        <v>3.0082003412276737E-3</v>
      </c>
      <c r="Y54" s="18">
        <v>9.8964043072872183E-5</v>
      </c>
      <c r="Z54" s="18">
        <v>4</v>
      </c>
      <c r="AA54" s="16"/>
      <c r="AB54" s="19">
        <v>32.020482521895531</v>
      </c>
      <c r="AC54" s="19">
        <v>37.776281508201457</v>
      </c>
      <c r="AD54" s="19">
        <v>30.203235969903012</v>
      </c>
      <c r="AE54" s="19">
        <v>45.876743666924177</v>
      </c>
      <c r="AF54" s="15"/>
      <c r="AG54" s="17">
        <v>0.31705667299436802</v>
      </c>
      <c r="AH54" s="17">
        <v>0.40647991413719653</v>
      </c>
      <c r="AI54" s="17">
        <f t="shared" si="0"/>
        <v>43.820406408379164</v>
      </c>
      <c r="AJ54" s="17">
        <f t="shared" si="1"/>
        <v>56.179593591620836</v>
      </c>
      <c r="AK54" s="23"/>
      <c r="AL54" s="23"/>
    </row>
    <row r="55" spans="1:38" s="10" customFormat="1">
      <c r="A55" s="16" t="s">
        <v>52</v>
      </c>
      <c r="B55" s="17">
        <v>48.62</v>
      </c>
      <c r="C55" s="17">
        <v>2.706</v>
      </c>
      <c r="D55" s="17">
        <v>4.0620000000000003</v>
      </c>
      <c r="E55" s="17">
        <v>0.375</v>
      </c>
      <c r="F55" s="17">
        <v>17.036999999999999</v>
      </c>
      <c r="G55" s="17">
        <v>0.30399999999999999</v>
      </c>
      <c r="H55" s="17">
        <v>11.911</v>
      </c>
      <c r="I55" s="17">
        <v>15.327</v>
      </c>
      <c r="J55" s="17">
        <v>0</v>
      </c>
      <c r="K55" s="17">
        <v>6.2E-2</v>
      </c>
      <c r="L55" s="17">
        <v>1.9E-2</v>
      </c>
      <c r="M55" s="17">
        <v>100.423</v>
      </c>
      <c r="N55" s="16"/>
      <c r="O55" s="18">
        <v>1.8598842845072778</v>
      </c>
      <c r="P55" s="18">
        <v>7.7836250522560796E-2</v>
      </c>
      <c r="Q55" s="18">
        <v>0.1831221936580284</v>
      </c>
      <c r="R55" s="18">
        <v>1.1340890120033219E-2</v>
      </c>
      <c r="S55" s="18">
        <v>0.54503914418617583</v>
      </c>
      <c r="T55" s="18">
        <v>9.8487994429194651E-3</v>
      </c>
      <c r="U55" s="18">
        <v>0.6792725625798044</v>
      </c>
      <c r="V55" s="18">
        <v>0.62813073842066514</v>
      </c>
      <c r="W55" s="18">
        <v>0</v>
      </c>
      <c r="X55" s="18">
        <v>4.598021604359198E-3</v>
      </c>
      <c r="Y55" s="18">
        <v>9.2711495817503556E-4</v>
      </c>
      <c r="Z55" s="18">
        <v>3.9999999999999996</v>
      </c>
      <c r="AA55" s="16"/>
      <c r="AB55" s="19">
        <v>36.669023879517255</v>
      </c>
      <c r="AC55" s="19">
        <v>29.422730277121218</v>
      </c>
      <c r="AD55" s="19">
        <v>33.90824584336152</v>
      </c>
      <c r="AE55" s="19">
        <v>55.481995216243021</v>
      </c>
      <c r="AF55" s="15"/>
      <c r="AG55" s="17">
        <v>0.18859399327546345</v>
      </c>
      <c r="AH55" s="17">
        <v>0.35643607581275127</v>
      </c>
      <c r="AI55" s="17">
        <f t="shared" si="0"/>
        <v>34.60249332499469</v>
      </c>
      <c r="AJ55" s="17">
        <f t="shared" si="1"/>
        <v>65.397506675005317</v>
      </c>
      <c r="AK55" s="23"/>
      <c r="AL55" s="23"/>
    </row>
    <row r="56" spans="1:38" s="10" customFormat="1">
      <c r="A56" s="16" t="s">
        <v>198</v>
      </c>
      <c r="B56" s="17">
        <v>46.414999999999999</v>
      </c>
      <c r="C56" s="17">
        <v>1.175</v>
      </c>
      <c r="D56" s="17">
        <v>1.583</v>
      </c>
      <c r="E56" s="17">
        <v>0.125</v>
      </c>
      <c r="F56" s="17">
        <v>29.625</v>
      </c>
      <c r="G56" s="17">
        <v>0.41899999999999998</v>
      </c>
      <c r="H56" s="17">
        <v>3.07</v>
      </c>
      <c r="I56" s="17">
        <v>16.048999999999999</v>
      </c>
      <c r="J56" s="17">
        <v>3.0000000000000001E-3</v>
      </c>
      <c r="K56" s="17">
        <v>2.9000000000000001E-2</v>
      </c>
      <c r="L56" s="17">
        <v>1.0999999999999999E-2</v>
      </c>
      <c r="M56" s="17">
        <v>98.504000000000005</v>
      </c>
      <c r="N56" s="16"/>
      <c r="O56" s="18">
        <v>1.9292066405367105</v>
      </c>
      <c r="P56" s="18">
        <v>3.6723274981923175E-2</v>
      </c>
      <c r="Q56" s="18">
        <v>7.7541000630720655E-2</v>
      </c>
      <c r="R56" s="18">
        <v>4.1074786149923942E-3</v>
      </c>
      <c r="S56" s="18">
        <v>1.029775020198834</v>
      </c>
      <c r="T56" s="18">
        <v>1.4749359328798353E-2</v>
      </c>
      <c r="U56" s="18">
        <v>0.19023203189147103</v>
      </c>
      <c r="V56" s="18">
        <v>0.71464488467496767</v>
      </c>
      <c r="W56" s="18">
        <v>1.0027503809814387E-4</v>
      </c>
      <c r="X56" s="18">
        <v>2.3368279530284774E-3</v>
      </c>
      <c r="Y56" s="18">
        <v>5.8320615045601989E-4</v>
      </c>
      <c r="Z56" s="18">
        <v>4.0000000000000009</v>
      </c>
      <c r="AA56" s="16"/>
      <c r="AB56" s="19">
        <v>9.8328814747699749</v>
      </c>
      <c r="AC56" s="19">
        <v>53.227921810091182</v>
      </c>
      <c r="AD56" s="19">
        <v>36.939196715138841</v>
      </c>
      <c r="AE56" s="19">
        <v>15.592699367232022</v>
      </c>
      <c r="AF56" s="15"/>
      <c r="AG56" s="17">
        <v>0.76213732932308176</v>
      </c>
      <c r="AH56" s="17">
        <v>0.26761918703199927</v>
      </c>
      <c r="AI56" s="17">
        <f t="shared" si="0"/>
        <v>74.011411165499368</v>
      </c>
      <c r="AJ56" s="17">
        <f t="shared" si="1"/>
        <v>25.988588834500632</v>
      </c>
      <c r="AK56" s="23"/>
      <c r="AL56" s="23"/>
    </row>
    <row r="57" spans="1:38" s="10" customFormat="1">
      <c r="A57" s="16" t="s">
        <v>199</v>
      </c>
      <c r="B57" s="17">
        <v>45.859000000000002</v>
      </c>
      <c r="C57" s="17">
        <v>1.26</v>
      </c>
      <c r="D57" s="17">
        <v>1.585</v>
      </c>
      <c r="E57" s="17">
        <v>9.4E-2</v>
      </c>
      <c r="F57" s="17">
        <v>31.719000000000001</v>
      </c>
      <c r="G57" s="17">
        <v>0.38900000000000001</v>
      </c>
      <c r="H57" s="17">
        <v>1.669</v>
      </c>
      <c r="I57" s="17">
        <v>15.654999999999999</v>
      </c>
      <c r="J57" s="17">
        <v>0</v>
      </c>
      <c r="K57" s="17">
        <v>4.1000000000000002E-2</v>
      </c>
      <c r="L57" s="17">
        <v>1.2E-2</v>
      </c>
      <c r="M57" s="17">
        <v>98.283000000000001</v>
      </c>
      <c r="N57" s="16"/>
      <c r="O57" s="18">
        <v>1.9317305579100548</v>
      </c>
      <c r="P57" s="18">
        <v>3.9909442347712508E-2</v>
      </c>
      <c r="Q57" s="18">
        <v>7.8683075888425505E-2</v>
      </c>
      <c r="R57" s="18">
        <v>3.1303631890645437E-3</v>
      </c>
      <c r="S57" s="18">
        <v>1.1173907115678663</v>
      </c>
      <c r="T57" s="18">
        <v>1.3877470437274149E-2</v>
      </c>
      <c r="U57" s="18">
        <v>0.10481011178736346</v>
      </c>
      <c r="V57" s="18">
        <v>0.70647526442213793</v>
      </c>
      <c r="W57" s="18">
        <v>0</v>
      </c>
      <c r="X57" s="18">
        <v>3.348221448467028E-3</v>
      </c>
      <c r="Y57" s="18">
        <v>6.4478100163425933E-4</v>
      </c>
      <c r="Z57" s="18">
        <v>4</v>
      </c>
      <c r="AA57" s="16"/>
      <c r="AB57" s="19">
        <v>5.4343034816254745</v>
      </c>
      <c r="AC57" s="19">
        <v>57.935633601159154</v>
      </c>
      <c r="AD57" s="19">
        <v>36.630062917215383</v>
      </c>
      <c r="AE57" s="19">
        <v>8.5755229242633781</v>
      </c>
      <c r="AF57" s="15"/>
      <c r="AG57" s="17">
        <v>0.84178017113033787</v>
      </c>
      <c r="AH57" s="17">
        <v>0.27558926168014852</v>
      </c>
      <c r="AI57" s="17">
        <f t="shared" si="0"/>
        <v>75.335886808092923</v>
      </c>
      <c r="AJ57" s="17">
        <f t="shared" si="1"/>
        <v>24.664113191907084</v>
      </c>
      <c r="AK57" s="23"/>
      <c r="AL57" s="23"/>
    </row>
    <row r="58" spans="1:38" s="10" customFormat="1">
      <c r="A58" s="16" t="s">
        <v>130</v>
      </c>
      <c r="B58" s="17">
        <v>50.334000000000003</v>
      </c>
      <c r="C58" s="17">
        <v>0.76700000000000002</v>
      </c>
      <c r="D58" s="17">
        <v>0.77</v>
      </c>
      <c r="E58" s="17">
        <v>0.121</v>
      </c>
      <c r="F58" s="17">
        <v>30.297000000000001</v>
      </c>
      <c r="G58" s="17">
        <v>0.498</v>
      </c>
      <c r="H58" s="17">
        <v>11.286</v>
      </c>
      <c r="I58" s="17">
        <v>5.9390000000000001</v>
      </c>
      <c r="J58" s="17">
        <v>0</v>
      </c>
      <c r="K58" s="17">
        <v>6.2E-2</v>
      </c>
      <c r="L58" s="17">
        <v>7.0000000000000001E-3</v>
      </c>
      <c r="M58" s="17">
        <v>100.081</v>
      </c>
      <c r="N58" s="16"/>
      <c r="O58" s="18">
        <v>1.9936193008696532</v>
      </c>
      <c r="P58" s="18">
        <v>2.28433236708009E-2</v>
      </c>
      <c r="Q58" s="18">
        <v>3.594194727790799E-2</v>
      </c>
      <c r="R58" s="18">
        <v>3.7888818238991742E-3</v>
      </c>
      <c r="S58" s="18">
        <v>1.0035615463491041</v>
      </c>
      <c r="T58" s="18">
        <v>1.6705091831205797E-2</v>
      </c>
      <c r="U58" s="18">
        <v>0.66641644966525027</v>
      </c>
      <c r="V58" s="18">
        <v>0.25200898726681281</v>
      </c>
      <c r="W58" s="18">
        <v>0</v>
      </c>
      <c r="X58" s="18">
        <v>4.7608096989024727E-3</v>
      </c>
      <c r="Y58" s="18">
        <v>3.5366154646356869E-4</v>
      </c>
      <c r="Z58" s="18">
        <v>4</v>
      </c>
      <c r="AA58" s="16"/>
      <c r="AB58" s="19">
        <v>34.6733071275832</v>
      </c>
      <c r="AC58" s="19">
        <v>52.214794120813949</v>
      </c>
      <c r="AD58" s="19">
        <v>13.11189875160286</v>
      </c>
      <c r="AE58" s="19">
        <v>39.905702425765497</v>
      </c>
      <c r="AF58" s="15"/>
      <c r="AG58" s="17">
        <v>0.27742230016024216</v>
      </c>
      <c r="AH58" s="17">
        <v>0.72614134837455369</v>
      </c>
      <c r="AI58" s="17">
        <f t="shared" si="0"/>
        <v>27.643717522578569</v>
      </c>
      <c r="AJ58" s="17">
        <f t="shared" si="1"/>
        <v>72.356282477421431</v>
      </c>
      <c r="AK58" s="23"/>
      <c r="AL58" s="23"/>
    </row>
    <row r="59" spans="1:38" s="10" customFormat="1">
      <c r="A59" s="16" t="s">
        <v>200</v>
      </c>
      <c r="B59" s="17">
        <v>47.192999999999998</v>
      </c>
      <c r="C59" s="17">
        <v>1.794</v>
      </c>
      <c r="D59" s="17">
        <v>2.4009999999999998</v>
      </c>
      <c r="E59" s="17">
        <v>0.22</v>
      </c>
      <c r="F59" s="17">
        <v>22.03</v>
      </c>
      <c r="G59" s="17">
        <v>0.40200000000000002</v>
      </c>
      <c r="H59" s="17">
        <v>10.102</v>
      </c>
      <c r="I59" s="17">
        <v>14.153</v>
      </c>
      <c r="J59" s="17">
        <v>5.0000000000000001E-3</v>
      </c>
      <c r="K59" s="17">
        <v>3.2000000000000001E-2</v>
      </c>
      <c r="L59" s="17">
        <v>0</v>
      </c>
      <c r="M59" s="17">
        <v>98.331999999999994</v>
      </c>
      <c r="N59" s="16"/>
      <c r="O59" s="18">
        <v>1.8764892394458985</v>
      </c>
      <c r="P59" s="18">
        <v>5.3638185259810352E-2</v>
      </c>
      <c r="Q59" s="18">
        <v>0.11250990176075666</v>
      </c>
      <c r="R59" s="18">
        <v>6.9156989256315598E-3</v>
      </c>
      <c r="S59" s="18">
        <v>0.73256571629946277</v>
      </c>
      <c r="T59" s="18">
        <v>1.35373384051218E-2</v>
      </c>
      <c r="U59" s="18">
        <v>0.59882611883586145</v>
      </c>
      <c r="V59" s="18">
        <v>0.60289116315529367</v>
      </c>
      <c r="W59" s="18">
        <v>1.5987835991694262E-4</v>
      </c>
      <c r="X59" s="18">
        <v>2.4667595522467442E-3</v>
      </c>
      <c r="Y59" s="18">
        <v>0</v>
      </c>
      <c r="Z59" s="18">
        <v>4</v>
      </c>
      <c r="AA59" s="16"/>
      <c r="AB59" s="19">
        <v>30.958557737676518</v>
      </c>
      <c r="AC59" s="19">
        <v>37.872726842290007</v>
      </c>
      <c r="AD59" s="19">
        <v>31.168715420033479</v>
      </c>
      <c r="AE59" s="19">
        <v>44.97745164367754</v>
      </c>
      <c r="AF59" s="15"/>
      <c r="AG59" s="17">
        <v>0.35151066700040412</v>
      </c>
      <c r="AH59" s="17">
        <v>0.38104548923789483</v>
      </c>
      <c r="AI59" s="17">
        <f t="shared" si="0"/>
        <v>47.984125722923885</v>
      </c>
      <c r="AJ59" s="17">
        <f t="shared" si="1"/>
        <v>52.015874277076115</v>
      </c>
      <c r="AK59" s="23"/>
      <c r="AL59" s="23"/>
    </row>
    <row r="60" spans="1:38" s="10" customFormat="1">
      <c r="A60" s="16" t="s">
        <v>85</v>
      </c>
      <c r="B60" s="17">
        <v>47.518999999999998</v>
      </c>
      <c r="C60" s="17">
        <v>2.3759999999999999</v>
      </c>
      <c r="D60" s="17">
        <v>4.0830000000000002</v>
      </c>
      <c r="E60" s="17">
        <v>0.13700000000000001</v>
      </c>
      <c r="F60" s="17">
        <v>22.245000000000001</v>
      </c>
      <c r="G60" s="17">
        <v>0.36799999999999999</v>
      </c>
      <c r="H60" s="17">
        <v>10.388</v>
      </c>
      <c r="I60" s="17">
        <v>12.7</v>
      </c>
      <c r="J60" s="17">
        <v>0</v>
      </c>
      <c r="K60" s="17">
        <v>7.2999999999999995E-2</v>
      </c>
      <c r="L60" s="17">
        <v>1.6E-2</v>
      </c>
      <c r="M60" s="17">
        <v>99.905000000000001</v>
      </c>
      <c r="N60" s="16"/>
      <c r="O60" s="18">
        <v>1.8562948652083735</v>
      </c>
      <c r="P60" s="18">
        <v>6.9792579776490574E-2</v>
      </c>
      <c r="Q60" s="18">
        <v>0.18797026056853139</v>
      </c>
      <c r="R60" s="18">
        <v>4.2310206258441537E-3</v>
      </c>
      <c r="S60" s="18">
        <v>0.72673433818822164</v>
      </c>
      <c r="T60" s="18">
        <v>1.2174923167893268E-2</v>
      </c>
      <c r="U60" s="18">
        <v>0.60497369231586873</v>
      </c>
      <c r="V60" s="18">
        <v>0.53150249880970823</v>
      </c>
      <c r="W60" s="18">
        <v>0</v>
      </c>
      <c r="X60" s="18">
        <v>5.5285453771654449E-3</v>
      </c>
      <c r="Y60" s="18">
        <v>7.9727596190376482E-4</v>
      </c>
      <c r="Z60" s="18">
        <v>4.0000000000000009</v>
      </c>
      <c r="AA60" s="16"/>
      <c r="AB60" s="19">
        <v>32.46942215052178</v>
      </c>
      <c r="AC60" s="19">
        <v>39.004413444135615</v>
      </c>
      <c r="AD60" s="19">
        <v>28.526164405342591</v>
      </c>
      <c r="AE60" s="19">
        <v>45.428403107764424</v>
      </c>
      <c r="AF60" s="15"/>
      <c r="AG60" s="17">
        <v>0.27677954295988461</v>
      </c>
      <c r="AH60" s="17">
        <v>0.4499447000711605</v>
      </c>
      <c r="AI60" s="17">
        <f t="shared" si="0"/>
        <v>38.085910249186611</v>
      </c>
      <c r="AJ60" s="17">
        <f t="shared" si="1"/>
        <v>61.914089750813396</v>
      </c>
      <c r="AK60" s="23"/>
      <c r="AL60" s="23"/>
    </row>
    <row r="61" spans="1:38" s="10" customFormat="1">
      <c r="A61" s="16" t="s">
        <v>201</v>
      </c>
      <c r="B61" s="17">
        <v>48.947000000000003</v>
      </c>
      <c r="C61" s="17">
        <v>1.966</v>
      </c>
      <c r="D61" s="17">
        <v>2.6190000000000002</v>
      </c>
      <c r="E61" s="17">
        <v>0.30099999999999999</v>
      </c>
      <c r="F61" s="17">
        <v>20.606000000000002</v>
      </c>
      <c r="G61" s="17">
        <v>0.38800000000000001</v>
      </c>
      <c r="H61" s="17">
        <v>12.657999999999999</v>
      </c>
      <c r="I61" s="17">
        <v>11.185</v>
      </c>
      <c r="J61" s="17">
        <v>0</v>
      </c>
      <c r="K61" s="17">
        <v>3.5000000000000003E-2</v>
      </c>
      <c r="L61" s="17">
        <v>0</v>
      </c>
      <c r="M61" s="17">
        <v>98.704999999999998</v>
      </c>
      <c r="N61" s="16"/>
      <c r="O61" s="18">
        <v>1.9151218246695429</v>
      </c>
      <c r="P61" s="18">
        <v>5.7841158783608133E-2</v>
      </c>
      <c r="Q61" s="18">
        <v>0.12076356304385372</v>
      </c>
      <c r="R61" s="18">
        <v>9.3106869992711627E-3</v>
      </c>
      <c r="S61" s="18">
        <v>0.67426035150320518</v>
      </c>
      <c r="T61" s="18">
        <v>1.2857033996336314E-2</v>
      </c>
      <c r="U61" s="18">
        <v>0.73834662831213327</v>
      </c>
      <c r="V61" s="18">
        <v>0.46884386154745783</v>
      </c>
      <c r="W61" s="18">
        <v>0</v>
      </c>
      <c r="X61" s="18">
        <v>2.6548911445913241E-3</v>
      </c>
      <c r="Y61" s="18">
        <v>0</v>
      </c>
      <c r="Z61" s="18">
        <v>3.9999999999999996</v>
      </c>
      <c r="AA61" s="16"/>
      <c r="AB61" s="19">
        <v>39.243471691097959</v>
      </c>
      <c r="AC61" s="19">
        <v>35.837255838946952</v>
      </c>
      <c r="AD61" s="19">
        <v>24.919272469955096</v>
      </c>
      <c r="AE61" s="19">
        <v>52.268368970444477</v>
      </c>
      <c r="AF61" s="15"/>
      <c r="AG61" s="17">
        <v>0.15865907304872884</v>
      </c>
      <c r="AH61" s="17">
        <v>0.51559563150871301</v>
      </c>
      <c r="AI61" s="17">
        <f t="shared" si="0"/>
        <v>23.531029442778202</v>
      </c>
      <c r="AJ61" s="17">
        <f t="shared" si="1"/>
        <v>76.468970557221795</v>
      </c>
      <c r="AK61" s="23"/>
      <c r="AL61" s="23"/>
    </row>
    <row r="62" spans="1:38" s="10" customFormat="1">
      <c r="A62" s="16" t="s">
        <v>202</v>
      </c>
      <c r="B62" s="17">
        <v>49.414999999999999</v>
      </c>
      <c r="C62" s="17">
        <v>1.829</v>
      </c>
      <c r="D62" s="17">
        <v>2.8050000000000002</v>
      </c>
      <c r="E62" s="17">
        <v>0.22500000000000001</v>
      </c>
      <c r="F62" s="17">
        <v>20.321999999999999</v>
      </c>
      <c r="G62" s="17">
        <v>0.32800000000000001</v>
      </c>
      <c r="H62" s="17">
        <v>10.135999999999999</v>
      </c>
      <c r="I62" s="17">
        <v>14.93</v>
      </c>
      <c r="J62" s="17">
        <v>0</v>
      </c>
      <c r="K62" s="17">
        <v>6.8000000000000005E-2</v>
      </c>
      <c r="L62" s="17">
        <v>2.3E-2</v>
      </c>
      <c r="M62" s="17">
        <v>100.081</v>
      </c>
      <c r="N62" s="16"/>
      <c r="O62" s="18">
        <v>1.9225003399985214</v>
      </c>
      <c r="P62" s="18">
        <v>5.3506245237282785E-2</v>
      </c>
      <c r="Q62" s="18">
        <v>0.12860876980088251</v>
      </c>
      <c r="R62" s="18">
        <v>6.9204613635033569E-3</v>
      </c>
      <c r="S62" s="18">
        <v>0.66120735058980518</v>
      </c>
      <c r="T62" s="18">
        <v>1.0807374702426186E-2</v>
      </c>
      <c r="U62" s="18">
        <v>0.58789410487276761</v>
      </c>
      <c r="V62" s="18">
        <v>0.62228502833247779</v>
      </c>
      <c r="W62" s="18">
        <v>0</v>
      </c>
      <c r="X62" s="18">
        <v>5.1289077293351637E-3</v>
      </c>
      <c r="Y62" s="18">
        <v>1.1414173729980719E-3</v>
      </c>
      <c r="Z62" s="18">
        <v>4</v>
      </c>
      <c r="AA62" s="16"/>
      <c r="AB62" s="19">
        <v>31.414895317644721</v>
      </c>
      <c r="AC62" s="19">
        <v>35.332485102111001</v>
      </c>
      <c r="AD62" s="19">
        <v>33.252619580244271</v>
      </c>
      <c r="AE62" s="19">
        <v>47.065360647991241</v>
      </c>
      <c r="AF62" s="15"/>
      <c r="AG62" s="17">
        <v>0.30062168951719315</v>
      </c>
      <c r="AH62" s="17">
        <v>0.36057657670887899</v>
      </c>
      <c r="AI62" s="17">
        <f t="shared" si="0"/>
        <v>45.466194464340404</v>
      </c>
      <c r="AJ62" s="17">
        <f t="shared" si="1"/>
        <v>54.533805535659596</v>
      </c>
      <c r="AK62" s="23"/>
      <c r="AL62" s="23"/>
    </row>
    <row r="63" spans="1:38" s="10" customFormat="1">
      <c r="A63" s="16" t="s">
        <v>87</v>
      </c>
      <c r="B63" s="17">
        <v>45.970999999999997</v>
      </c>
      <c r="C63" s="17">
        <v>1.1040000000000001</v>
      </c>
      <c r="D63" s="17">
        <v>1.448</v>
      </c>
      <c r="E63" s="17">
        <v>3.9E-2</v>
      </c>
      <c r="F63" s="17">
        <v>34.311</v>
      </c>
      <c r="G63" s="17">
        <v>0.45900000000000002</v>
      </c>
      <c r="H63" s="17">
        <v>2.855</v>
      </c>
      <c r="I63" s="17">
        <v>11.973000000000001</v>
      </c>
      <c r="J63" s="17">
        <v>0</v>
      </c>
      <c r="K63" s="17">
        <v>6.7000000000000004E-2</v>
      </c>
      <c r="L63" s="17">
        <v>2.9000000000000001E-2</v>
      </c>
      <c r="M63" s="17">
        <v>98.256</v>
      </c>
      <c r="N63" s="16"/>
      <c r="O63" s="18">
        <v>1.9382380378459649</v>
      </c>
      <c r="P63" s="18">
        <v>3.5000591141141763E-2</v>
      </c>
      <c r="Q63" s="18">
        <v>7.1948511923413852E-2</v>
      </c>
      <c r="R63" s="18">
        <v>1.2999680334484229E-3</v>
      </c>
      <c r="S63" s="18">
        <v>1.2098182666799915</v>
      </c>
      <c r="T63" s="18">
        <v>1.6389835199185309E-2</v>
      </c>
      <c r="U63" s="18">
        <v>0.17945441678053151</v>
      </c>
      <c r="V63" s="18">
        <v>0.54081417092523654</v>
      </c>
      <c r="W63" s="18">
        <v>0</v>
      </c>
      <c r="X63" s="18">
        <v>5.4765406020371868E-3</v>
      </c>
      <c r="Y63" s="18">
        <v>1.5596608690486549E-3</v>
      </c>
      <c r="Z63" s="18">
        <v>3.9999999999999996</v>
      </c>
      <c r="AA63" s="16"/>
      <c r="AB63" s="19">
        <v>9.2977378905387109</v>
      </c>
      <c r="AC63" s="19">
        <v>62.68206344864258</v>
      </c>
      <c r="AD63" s="19">
        <v>28.020198660818707</v>
      </c>
      <c r="AE63" s="19">
        <v>12.917148585512425</v>
      </c>
      <c r="AF63" s="15"/>
      <c r="AG63" s="17">
        <v>0.77409639686568443</v>
      </c>
      <c r="AH63" s="17">
        <v>0.43570599750933225</v>
      </c>
      <c r="AI63" s="17">
        <f t="shared" si="0"/>
        <v>63.985358308501475</v>
      </c>
      <c r="AJ63" s="17">
        <f t="shared" si="1"/>
        <v>36.014641691498532</v>
      </c>
      <c r="AK63" s="23"/>
      <c r="AL63" s="23"/>
    </row>
    <row r="64" spans="1:38" s="10" customFormat="1">
      <c r="A64" s="16" t="s">
        <v>53</v>
      </c>
      <c r="B64" s="17">
        <v>46.210999999999999</v>
      </c>
      <c r="C64" s="17">
        <v>1.079</v>
      </c>
      <c r="D64" s="17">
        <v>1.3740000000000001</v>
      </c>
      <c r="E64" s="17">
        <v>8.8999999999999996E-2</v>
      </c>
      <c r="F64" s="17">
        <v>30.704000000000001</v>
      </c>
      <c r="G64" s="17">
        <v>0.41</v>
      </c>
      <c r="H64" s="17">
        <v>3.4849999999999999</v>
      </c>
      <c r="I64" s="17">
        <v>14.654</v>
      </c>
      <c r="J64" s="17">
        <v>0</v>
      </c>
      <c r="K64" s="17">
        <v>0</v>
      </c>
      <c r="L64" s="17">
        <v>1E-3</v>
      </c>
      <c r="M64" s="17">
        <v>98.007000000000005</v>
      </c>
      <c r="N64" s="16"/>
      <c r="O64" s="18">
        <v>1.932846551980504</v>
      </c>
      <c r="P64" s="18">
        <v>3.3935683407678913E-2</v>
      </c>
      <c r="Q64" s="18">
        <v>6.7728091178823724E-2</v>
      </c>
      <c r="R64" s="18">
        <v>2.9429773626069066E-3</v>
      </c>
      <c r="S64" s="18">
        <v>1.0740155466686205</v>
      </c>
      <c r="T64" s="18">
        <v>1.4523610950738218E-2</v>
      </c>
      <c r="U64" s="18">
        <v>0.21730997933463125</v>
      </c>
      <c r="V64" s="18">
        <v>0.65664420584826733</v>
      </c>
      <c r="W64" s="18">
        <v>0</v>
      </c>
      <c r="X64" s="18">
        <v>0</v>
      </c>
      <c r="Y64" s="18">
        <v>5.3353268129323671E-5</v>
      </c>
      <c r="Z64" s="18">
        <v>4</v>
      </c>
      <c r="AA64" s="16"/>
      <c r="AB64" s="19">
        <v>11.155716425228077</v>
      </c>
      <c r="AC64" s="19">
        <v>55.13512500257297</v>
      </c>
      <c r="AD64" s="19">
        <v>33.709158572198952</v>
      </c>
      <c r="AE64" s="19">
        <v>16.828442941666442</v>
      </c>
      <c r="AF64" s="15"/>
      <c r="AG64" s="17">
        <v>0.7452827000343718</v>
      </c>
      <c r="AH64" s="17">
        <v>0.32871614705239804</v>
      </c>
      <c r="AI64" s="17">
        <f t="shared" si="0"/>
        <v>69.393249541743629</v>
      </c>
      <c r="AJ64" s="17">
        <f t="shared" si="1"/>
        <v>30.606750458256371</v>
      </c>
      <c r="AK64" s="23"/>
      <c r="AL64" s="23"/>
    </row>
    <row r="65" spans="1:38" s="10" customFormat="1">
      <c r="A65" s="16" t="s">
        <v>203</v>
      </c>
      <c r="B65" s="17">
        <v>48.956000000000003</v>
      </c>
      <c r="C65" s="17">
        <v>0.91100000000000003</v>
      </c>
      <c r="D65" s="17">
        <v>1.6319999999999999</v>
      </c>
      <c r="E65" s="17">
        <v>0.35</v>
      </c>
      <c r="F65" s="17">
        <v>28.742999999999999</v>
      </c>
      <c r="G65" s="17">
        <v>0.45900000000000002</v>
      </c>
      <c r="H65" s="17">
        <v>11.898999999999999</v>
      </c>
      <c r="I65" s="17">
        <v>5.9939999999999998</v>
      </c>
      <c r="J65" s="17">
        <v>1.2E-2</v>
      </c>
      <c r="K65" s="17">
        <v>4.4999999999999998E-2</v>
      </c>
      <c r="L65" s="17">
        <v>0</v>
      </c>
      <c r="M65" s="17">
        <v>99.001000000000005</v>
      </c>
      <c r="N65" s="16"/>
      <c r="O65" s="18">
        <v>1.9480071590004955</v>
      </c>
      <c r="P65" s="18">
        <v>2.7257507743592348E-2</v>
      </c>
      <c r="Q65" s="18">
        <v>7.6530556218634249E-2</v>
      </c>
      <c r="R65" s="18">
        <v>1.1010259919456542E-2</v>
      </c>
      <c r="S65" s="18">
        <v>0.95648974412309362</v>
      </c>
      <c r="T65" s="18">
        <v>1.5468067118442423E-2</v>
      </c>
      <c r="U65" s="18">
        <v>0.70586226416084441</v>
      </c>
      <c r="V65" s="18">
        <v>0.25551904764923195</v>
      </c>
      <c r="W65" s="18">
        <v>3.8398747274027956E-4</v>
      </c>
      <c r="X65" s="18">
        <v>3.4714065934688147E-3</v>
      </c>
      <c r="Y65" s="18">
        <v>0</v>
      </c>
      <c r="Z65" s="18">
        <v>4.0000000000000009</v>
      </c>
      <c r="AA65" s="16"/>
      <c r="AB65" s="19">
        <v>36.8044693086729</v>
      </c>
      <c r="AC65" s="19">
        <v>49.872474020819851</v>
      </c>
      <c r="AD65" s="19">
        <v>13.323056670507244</v>
      </c>
      <c r="AE65" s="19">
        <v>42.461660385005509</v>
      </c>
      <c r="AF65" s="15"/>
      <c r="AG65" s="17">
        <v>0.23097945514401386</v>
      </c>
      <c r="AH65" s="17">
        <v>0.72551147572329067</v>
      </c>
      <c r="AI65" s="17">
        <f t="shared" si="0"/>
        <v>24.148629923189308</v>
      </c>
      <c r="AJ65" s="17">
        <f t="shared" si="1"/>
        <v>75.851370076810682</v>
      </c>
      <c r="AK65" s="23"/>
      <c r="AL65" s="23"/>
    </row>
    <row r="66" spans="1:38" s="10" customFormat="1">
      <c r="A66" s="16" t="s">
        <v>204</v>
      </c>
      <c r="B66" s="17">
        <v>49.445999999999998</v>
      </c>
      <c r="C66" s="17">
        <v>1.0289999999999999</v>
      </c>
      <c r="D66" s="17">
        <v>1.3939999999999999</v>
      </c>
      <c r="E66" s="17">
        <v>0.21</v>
      </c>
      <c r="F66" s="17">
        <v>31.323</v>
      </c>
      <c r="G66" s="17">
        <v>0.49099999999999999</v>
      </c>
      <c r="H66" s="17">
        <v>4.9279999999999999</v>
      </c>
      <c r="I66" s="17">
        <v>12.119</v>
      </c>
      <c r="J66" s="17">
        <v>4.2000000000000003E-2</v>
      </c>
      <c r="K66" s="17">
        <v>0</v>
      </c>
      <c r="L66" s="17">
        <v>0</v>
      </c>
      <c r="M66" s="17">
        <v>100.982</v>
      </c>
      <c r="N66" s="16"/>
      <c r="O66" s="18">
        <v>1.9977397436206508</v>
      </c>
      <c r="P66" s="18">
        <v>3.1261244604443468E-2</v>
      </c>
      <c r="Q66" s="18">
        <v>6.6374400540269357E-2</v>
      </c>
      <c r="R66" s="18">
        <v>6.7076739578598304E-3</v>
      </c>
      <c r="S66" s="18">
        <v>1.058363115301092</v>
      </c>
      <c r="T66" s="18">
        <v>1.6800723218275061E-2</v>
      </c>
      <c r="U66" s="18">
        <v>0.29682694493713874</v>
      </c>
      <c r="V66" s="18">
        <v>0.52456154484576234</v>
      </c>
      <c r="W66" s="18">
        <v>1.364608974508253E-3</v>
      </c>
      <c r="X66" s="18">
        <v>0</v>
      </c>
      <c r="Y66" s="18">
        <v>0</v>
      </c>
      <c r="Z66" s="18">
        <v>3.9999999999999996</v>
      </c>
      <c r="AA66" s="16"/>
      <c r="AB66" s="19">
        <v>15.7907536365091</v>
      </c>
      <c r="AC66" s="19">
        <v>56.303349465888665</v>
      </c>
      <c r="AD66" s="19">
        <v>27.905896897602243</v>
      </c>
      <c r="AE66" s="19">
        <v>21.902975357195224</v>
      </c>
      <c r="AF66" s="15"/>
      <c r="AG66" s="17">
        <v>0.59976706922381695</v>
      </c>
      <c r="AH66" s="17">
        <v>0.45858464606647964</v>
      </c>
      <c r="AI66" s="17">
        <f t="shared" si="0"/>
        <v>56.669919891357303</v>
      </c>
      <c r="AJ66" s="17">
        <f t="shared" si="1"/>
        <v>43.330080108642697</v>
      </c>
      <c r="AK66" s="23"/>
      <c r="AL66" s="23"/>
    </row>
    <row r="67" spans="1:38" s="10" customFormat="1">
      <c r="A67" s="16" t="s">
        <v>88</v>
      </c>
      <c r="B67" s="17">
        <v>48.186</v>
      </c>
      <c r="C67" s="17">
        <v>1.383</v>
      </c>
      <c r="D67" s="17">
        <v>1.843</v>
      </c>
      <c r="E67" s="17">
        <v>0.114</v>
      </c>
      <c r="F67" s="17">
        <v>27.242000000000001</v>
      </c>
      <c r="G67" s="17">
        <v>0.373</v>
      </c>
      <c r="H67" s="17">
        <v>7.4459999999999997</v>
      </c>
      <c r="I67" s="17">
        <v>12.217000000000001</v>
      </c>
      <c r="J67" s="17">
        <v>0</v>
      </c>
      <c r="K67" s="17">
        <v>5.7000000000000002E-2</v>
      </c>
      <c r="L67" s="17">
        <v>4.0000000000000001E-3</v>
      </c>
      <c r="M67" s="17">
        <v>98.864999999999995</v>
      </c>
      <c r="N67" s="16"/>
      <c r="O67" s="18">
        <v>1.9490522266123265</v>
      </c>
      <c r="P67" s="18">
        <v>4.2063743945133764E-2</v>
      </c>
      <c r="Q67" s="18">
        <v>8.7853289683610267E-2</v>
      </c>
      <c r="R67" s="18">
        <v>3.6454601596039222E-3</v>
      </c>
      <c r="S67" s="18">
        <v>0.92152089959099459</v>
      </c>
      <c r="T67" s="18">
        <v>1.2777625992468844E-2</v>
      </c>
      <c r="U67" s="18">
        <v>0.44900431021668175</v>
      </c>
      <c r="V67" s="18">
        <v>0.52940628544077317</v>
      </c>
      <c r="W67" s="18">
        <v>0</v>
      </c>
      <c r="X67" s="18">
        <v>4.4697764573910954E-3</v>
      </c>
      <c r="Y67" s="18">
        <v>2.06381901016203E-4</v>
      </c>
      <c r="Z67" s="18">
        <v>3.9999999999999996</v>
      </c>
      <c r="AA67" s="16"/>
      <c r="AB67" s="19">
        <v>23.632657879486672</v>
      </c>
      <c r="AC67" s="19">
        <v>48.50284875510679</v>
      </c>
      <c r="AD67" s="19">
        <v>27.864493365406524</v>
      </c>
      <c r="AE67" s="19">
        <v>32.761477644011364</v>
      </c>
      <c r="AF67" s="15"/>
      <c r="AG67" s="17">
        <v>0.46842455104516978</v>
      </c>
      <c r="AH67" s="17">
        <v>0.45308642565211044</v>
      </c>
      <c r="AI67" s="17">
        <f t="shared" ref="AI67:AI130" si="2">AG67/(AG67+AH67)*100</f>
        <v>50.832226950135286</v>
      </c>
      <c r="AJ67" s="17">
        <f t="shared" ref="AJ67:AJ130" si="3">AH67/(AG67+AH67)*100</f>
        <v>49.167773049864714</v>
      </c>
      <c r="AK67" s="23"/>
      <c r="AL67" s="23"/>
    </row>
    <row r="68" spans="1:38" s="10" customFormat="1">
      <c r="A68" s="16" t="s">
        <v>205</v>
      </c>
      <c r="B68" s="17">
        <v>49.744999999999997</v>
      </c>
      <c r="C68" s="17">
        <v>0.95099999999999996</v>
      </c>
      <c r="D68" s="17">
        <v>1.1439999999999999</v>
      </c>
      <c r="E68" s="17">
        <v>0.25600000000000001</v>
      </c>
      <c r="F68" s="17">
        <v>23.103999999999999</v>
      </c>
      <c r="G68" s="17">
        <v>0.36399999999999999</v>
      </c>
      <c r="H68" s="17">
        <v>11.7</v>
      </c>
      <c r="I68" s="17">
        <v>11.566000000000001</v>
      </c>
      <c r="J68" s="17">
        <v>0</v>
      </c>
      <c r="K68" s="17">
        <v>4.2999999999999997E-2</v>
      </c>
      <c r="L68" s="17">
        <v>5.0000000000000001E-3</v>
      </c>
      <c r="M68" s="17">
        <v>98.878</v>
      </c>
      <c r="N68" s="16"/>
      <c r="O68" s="18">
        <v>1.9591550255820214</v>
      </c>
      <c r="P68" s="18">
        <v>2.8163266771688657E-2</v>
      </c>
      <c r="Q68" s="18">
        <v>5.3097672521342253E-2</v>
      </c>
      <c r="R68" s="18">
        <v>7.970842675462813E-3</v>
      </c>
      <c r="S68" s="18">
        <v>0.76097456943544173</v>
      </c>
      <c r="T68" s="18">
        <v>1.2141140666867133E-2</v>
      </c>
      <c r="U68" s="18">
        <v>0.68695787576816647</v>
      </c>
      <c r="V68" s="18">
        <v>0.48800522770084998</v>
      </c>
      <c r="W68" s="18">
        <v>0</v>
      </c>
      <c r="X68" s="18">
        <v>3.2831911670394244E-3</v>
      </c>
      <c r="Y68" s="18">
        <v>2.5118771112070252E-4</v>
      </c>
      <c r="Z68" s="18">
        <v>4.0000000000000009</v>
      </c>
      <c r="AA68" s="16"/>
      <c r="AB68" s="19">
        <v>35.484503730821757</v>
      </c>
      <c r="AC68" s="19">
        <v>39.307803142947421</v>
      </c>
      <c r="AD68" s="19">
        <v>25.207693126230819</v>
      </c>
      <c r="AE68" s="19">
        <v>47.444055697748141</v>
      </c>
      <c r="AF68" s="15"/>
      <c r="AG68" s="17">
        <v>0.26470375981815319</v>
      </c>
      <c r="AH68" s="17">
        <v>0.49626702657151145</v>
      </c>
      <c r="AI68" s="17">
        <f t="shared" si="2"/>
        <v>34.785009431703507</v>
      </c>
      <c r="AJ68" s="17">
        <f t="shared" si="3"/>
        <v>65.2149905682965</v>
      </c>
      <c r="AK68" s="23"/>
      <c r="AL68" s="23"/>
    </row>
    <row r="69" spans="1:38" s="10" customFormat="1">
      <c r="A69" s="16" t="s">
        <v>206</v>
      </c>
      <c r="B69" s="17">
        <v>50.517000000000003</v>
      </c>
      <c r="C69" s="17">
        <v>1.488</v>
      </c>
      <c r="D69" s="17">
        <v>2.0539999999999998</v>
      </c>
      <c r="E69" s="17">
        <v>0.39100000000000001</v>
      </c>
      <c r="F69" s="17">
        <v>19.61</v>
      </c>
      <c r="G69" s="17">
        <v>0.317</v>
      </c>
      <c r="H69" s="17">
        <v>11.84</v>
      </c>
      <c r="I69" s="17">
        <v>14.435</v>
      </c>
      <c r="J69" s="17">
        <v>6.0000000000000001E-3</v>
      </c>
      <c r="K69" s="17">
        <v>0.1</v>
      </c>
      <c r="L69" s="17">
        <v>0</v>
      </c>
      <c r="M69" s="17">
        <v>100.758</v>
      </c>
      <c r="N69" s="16"/>
      <c r="O69" s="18">
        <v>1.9364705335660826</v>
      </c>
      <c r="P69" s="18">
        <v>4.2890332903731739E-2</v>
      </c>
      <c r="Q69" s="18">
        <v>9.2790576585520215E-2</v>
      </c>
      <c r="R69" s="18">
        <v>1.1849362978147553E-2</v>
      </c>
      <c r="S69" s="18">
        <v>0.62865812839529656</v>
      </c>
      <c r="T69" s="18">
        <v>1.0291326182105931E-2</v>
      </c>
      <c r="U69" s="18">
        <v>0.67662793117907194</v>
      </c>
      <c r="V69" s="18">
        <v>0.59280525997905842</v>
      </c>
      <c r="W69" s="18">
        <v>1.8495913224727908E-4</v>
      </c>
      <c r="X69" s="18">
        <v>7.4315890987384217E-3</v>
      </c>
      <c r="Y69" s="18">
        <v>0</v>
      </c>
      <c r="Z69" s="18">
        <v>4.0000000000000009</v>
      </c>
      <c r="AA69" s="16"/>
      <c r="AB69" s="19">
        <v>35.647807047464156</v>
      </c>
      <c r="AC69" s="19">
        <v>33.120541773680522</v>
      </c>
      <c r="AD69" s="19">
        <v>31.23165117885533</v>
      </c>
      <c r="AE69" s="19">
        <v>51.837520688737669</v>
      </c>
      <c r="AF69" s="15"/>
      <c r="AG69" s="17">
        <v>0.23923977358098447</v>
      </c>
      <c r="AH69" s="17">
        <v>0.38941186426617602</v>
      </c>
      <c r="AI69" s="17">
        <f t="shared" si="2"/>
        <v>38.05601690632183</v>
      </c>
      <c r="AJ69" s="17">
        <f t="shared" si="3"/>
        <v>61.94398309367817</v>
      </c>
      <c r="AK69" s="23"/>
      <c r="AL69" s="23"/>
    </row>
    <row r="70" spans="1:38" s="10" customFormat="1">
      <c r="A70" s="16" t="s">
        <v>19</v>
      </c>
      <c r="B70" s="17">
        <v>48.579000000000001</v>
      </c>
      <c r="C70" s="17">
        <v>2.6930000000000001</v>
      </c>
      <c r="D70" s="17">
        <v>3.9670000000000001</v>
      </c>
      <c r="E70" s="17">
        <v>0.61399999999999999</v>
      </c>
      <c r="F70" s="17">
        <v>13.771000000000001</v>
      </c>
      <c r="G70" s="17">
        <v>0.20599999999999999</v>
      </c>
      <c r="H70" s="17">
        <v>11.699</v>
      </c>
      <c r="I70" s="17">
        <v>17.63</v>
      </c>
      <c r="J70" s="17">
        <v>0</v>
      </c>
      <c r="K70" s="17">
        <v>8.5000000000000006E-2</v>
      </c>
      <c r="L70" s="17">
        <v>1E-3</v>
      </c>
      <c r="M70" s="17">
        <v>99.245000000000005</v>
      </c>
      <c r="N70" s="16"/>
      <c r="O70" s="18">
        <v>1.8693156960864343</v>
      </c>
      <c r="P70" s="18">
        <v>7.7920831829637299E-2</v>
      </c>
      <c r="Q70" s="18">
        <v>0.17989801666371338</v>
      </c>
      <c r="R70" s="18">
        <v>1.8678730575882155E-2</v>
      </c>
      <c r="S70" s="18">
        <v>0.44316266018681943</v>
      </c>
      <c r="T70" s="18">
        <v>6.7133616333920282E-3</v>
      </c>
      <c r="U70" s="18">
        <v>0.67113162002431326</v>
      </c>
      <c r="V70" s="18">
        <v>0.72678894604708266</v>
      </c>
      <c r="W70" s="18">
        <v>0</v>
      </c>
      <c r="X70" s="18">
        <v>6.3410525965454864E-3</v>
      </c>
      <c r="Y70" s="18">
        <v>4.9084356180078588E-5</v>
      </c>
      <c r="Z70" s="18">
        <v>4</v>
      </c>
      <c r="AA70" s="16"/>
      <c r="AB70" s="19">
        <v>36.453084274104718</v>
      </c>
      <c r="AC70" s="19">
        <v>24.070756490867353</v>
      </c>
      <c r="AD70" s="19">
        <v>39.476159235027929</v>
      </c>
      <c r="AE70" s="19">
        <v>60.229297766578284</v>
      </c>
      <c r="AF70" s="15"/>
      <c r="AG70" s="17">
        <v>0.18311260376480387</v>
      </c>
      <c r="AH70" s="17">
        <v>0.26004145267459389</v>
      </c>
      <c r="AI70" s="17">
        <f t="shared" si="2"/>
        <v>41.320304102834022</v>
      </c>
      <c r="AJ70" s="17">
        <f t="shared" si="3"/>
        <v>58.679695897165971</v>
      </c>
      <c r="AK70" s="23"/>
      <c r="AL70" s="23"/>
    </row>
    <row r="71" spans="1:38" s="10" customFormat="1">
      <c r="A71" s="16" t="s">
        <v>207</v>
      </c>
      <c r="B71" s="17">
        <v>48.762999999999998</v>
      </c>
      <c r="C71" s="17">
        <v>0.92500000000000004</v>
      </c>
      <c r="D71" s="17">
        <v>1.093</v>
      </c>
      <c r="E71" s="17">
        <v>0.124</v>
      </c>
      <c r="F71" s="17">
        <v>31.167999999999999</v>
      </c>
      <c r="G71" s="17">
        <v>0.46700000000000003</v>
      </c>
      <c r="H71" s="17">
        <v>8.3710000000000004</v>
      </c>
      <c r="I71" s="17">
        <v>8.3859999999999992</v>
      </c>
      <c r="J71" s="17">
        <v>0</v>
      </c>
      <c r="K71" s="17">
        <v>4.4999999999999998E-2</v>
      </c>
      <c r="L71" s="17">
        <v>6.0000000000000001E-3</v>
      </c>
      <c r="M71" s="17">
        <v>99.347999999999999</v>
      </c>
      <c r="N71" s="16"/>
      <c r="O71" s="18">
        <v>1.9729173504336859</v>
      </c>
      <c r="P71" s="18">
        <v>2.8141247975027754E-2</v>
      </c>
      <c r="Q71" s="18">
        <v>5.2115718607885587E-2</v>
      </c>
      <c r="R71" s="18">
        <v>3.9662954844096789E-3</v>
      </c>
      <c r="S71" s="18">
        <v>1.0546078780046446</v>
      </c>
      <c r="T71" s="18">
        <v>1.6001993737632919E-2</v>
      </c>
      <c r="U71" s="18">
        <v>0.50491781651765</v>
      </c>
      <c r="V71" s="18">
        <v>0.36349233124368202</v>
      </c>
      <c r="W71" s="18">
        <v>0</v>
      </c>
      <c r="X71" s="18">
        <v>3.529712534791949E-3</v>
      </c>
      <c r="Y71" s="18">
        <v>3.0965546058939132E-4</v>
      </c>
      <c r="Z71" s="18">
        <v>3.9999999999999996</v>
      </c>
      <c r="AA71" s="16"/>
      <c r="AB71" s="19">
        <v>26.256530607222523</v>
      </c>
      <c r="AC71" s="19">
        <v>54.841289258563933</v>
      </c>
      <c r="AD71" s="19">
        <v>18.902180134213552</v>
      </c>
      <c r="AE71" s="19">
        <v>32.376370475403654</v>
      </c>
      <c r="AF71" s="15"/>
      <c r="AG71" s="17">
        <v>0.18102216813653305</v>
      </c>
      <c r="AH71" s="17">
        <v>0.26134888165967129</v>
      </c>
      <c r="AI71" s="17">
        <f t="shared" si="2"/>
        <v>40.920889425275014</v>
      </c>
      <c r="AJ71" s="17">
        <f t="shared" si="3"/>
        <v>59.079110574724993</v>
      </c>
      <c r="AK71" s="23"/>
      <c r="AL71" s="23"/>
    </row>
    <row r="72" spans="1:38" s="10" customFormat="1">
      <c r="A72" s="16" t="s">
        <v>78</v>
      </c>
      <c r="B72" s="17">
        <v>51.125</v>
      </c>
      <c r="C72" s="17">
        <v>1.1579999999999999</v>
      </c>
      <c r="D72" s="17">
        <v>1.5169999999999999</v>
      </c>
      <c r="E72" s="17">
        <v>0.187</v>
      </c>
      <c r="F72" s="17">
        <v>18.762</v>
      </c>
      <c r="G72" s="17">
        <v>0.34599999999999997</v>
      </c>
      <c r="H72" s="17">
        <v>11.907</v>
      </c>
      <c r="I72" s="17">
        <v>12.992000000000001</v>
      </c>
      <c r="J72" s="17">
        <v>0</v>
      </c>
      <c r="K72" s="17">
        <v>0.152</v>
      </c>
      <c r="L72" s="17">
        <v>2E-3</v>
      </c>
      <c r="M72" s="17">
        <v>98.147999999999996</v>
      </c>
      <c r="N72" s="16"/>
      <c r="O72" s="18">
        <v>2.0072199790686907</v>
      </c>
      <c r="P72" s="18">
        <v>3.4186398769746669E-2</v>
      </c>
      <c r="Q72" s="18">
        <v>7.0190336384465257E-2</v>
      </c>
      <c r="R72" s="18">
        <v>5.804277414606018E-3</v>
      </c>
      <c r="S72" s="18">
        <v>0.61603357413022952</v>
      </c>
      <c r="T72" s="18">
        <v>1.1504731534410534E-2</v>
      </c>
      <c r="U72" s="18">
        <v>0.69692955397332501</v>
      </c>
      <c r="V72" s="18">
        <v>0.54646151402330267</v>
      </c>
      <c r="W72" s="18">
        <v>0</v>
      </c>
      <c r="X72" s="18">
        <v>1.1569473237475885E-2</v>
      </c>
      <c r="Y72" s="18">
        <v>1.0016146374717222E-4</v>
      </c>
      <c r="Z72" s="18">
        <v>3.9999999999999991</v>
      </c>
      <c r="AA72" s="16"/>
      <c r="AB72" s="19">
        <v>37.480924915363026</v>
      </c>
      <c r="AC72" s="19">
        <v>33.130332909087116</v>
      </c>
      <c r="AD72" s="19">
        <v>29.388742175549854</v>
      </c>
      <c r="AE72" s="19">
        <v>53.080664571287009</v>
      </c>
      <c r="AF72" s="15"/>
      <c r="AG72" s="17">
        <v>0.18572237278448644</v>
      </c>
      <c r="AH72" s="17">
        <v>0.43030667502584263</v>
      </c>
      <c r="AI72" s="17">
        <f t="shared" si="2"/>
        <v>30.148314181715179</v>
      </c>
      <c r="AJ72" s="17">
        <f t="shared" si="3"/>
        <v>69.851685818284821</v>
      </c>
      <c r="AK72" s="23"/>
      <c r="AL72" s="23"/>
    </row>
    <row r="73" spans="1:38" s="10" customFormat="1">
      <c r="A73" s="16" t="s">
        <v>208</v>
      </c>
      <c r="B73" s="17">
        <v>49.451000000000001</v>
      </c>
      <c r="C73" s="17">
        <v>2.0470000000000002</v>
      </c>
      <c r="D73" s="17">
        <v>3.1219999999999999</v>
      </c>
      <c r="E73" s="17">
        <v>0.42399999999999999</v>
      </c>
      <c r="F73" s="17">
        <v>17.042999999999999</v>
      </c>
      <c r="G73" s="17">
        <v>0.33200000000000002</v>
      </c>
      <c r="H73" s="17">
        <v>12.634</v>
      </c>
      <c r="I73" s="17">
        <v>14.371</v>
      </c>
      <c r="J73" s="17">
        <v>0</v>
      </c>
      <c r="K73" s="17">
        <v>7.6999999999999999E-2</v>
      </c>
      <c r="L73" s="17">
        <v>0</v>
      </c>
      <c r="M73" s="17">
        <v>99.501000000000005</v>
      </c>
      <c r="N73" s="16"/>
      <c r="O73" s="18">
        <v>1.9034382937704275</v>
      </c>
      <c r="P73" s="18">
        <v>5.9246774463679215E-2</v>
      </c>
      <c r="Q73" s="18">
        <v>0.14162069310647565</v>
      </c>
      <c r="R73" s="18">
        <v>1.2902518344213559E-2</v>
      </c>
      <c r="S73" s="18">
        <v>0.54862218854307088</v>
      </c>
      <c r="T73" s="18">
        <v>1.082282279074348E-2</v>
      </c>
      <c r="U73" s="18">
        <v>0.72498575669135668</v>
      </c>
      <c r="V73" s="18">
        <v>0.59261498966356407</v>
      </c>
      <c r="W73" s="18">
        <v>0</v>
      </c>
      <c r="X73" s="18">
        <v>5.7459626264692223E-3</v>
      </c>
      <c r="Y73" s="18">
        <v>0</v>
      </c>
      <c r="Z73" s="18">
        <v>4.0000000000000009</v>
      </c>
      <c r="AA73" s="16"/>
      <c r="AB73" s="19">
        <v>38.847757314213084</v>
      </c>
      <c r="AC73" s="19">
        <v>29.397462558408584</v>
      </c>
      <c r="AD73" s="19">
        <v>31.754780127378325</v>
      </c>
      <c r="AE73" s="19">
        <v>56.923777792381124</v>
      </c>
      <c r="AF73" s="15"/>
      <c r="AG73" s="17">
        <v>0.15785778694707009</v>
      </c>
      <c r="AH73" s="17">
        <v>0.39075760160319606</v>
      </c>
      <c r="AI73" s="17">
        <f t="shared" si="2"/>
        <v>28.773853275281684</v>
      </c>
      <c r="AJ73" s="17">
        <f t="shared" si="3"/>
        <v>71.226146724718319</v>
      </c>
      <c r="AK73" s="23"/>
      <c r="AL73" s="23"/>
    </row>
    <row r="74" spans="1:38" s="10" customFormat="1">
      <c r="A74" s="16" t="s">
        <v>209</v>
      </c>
      <c r="B74" s="17">
        <v>49.14</v>
      </c>
      <c r="C74" s="17">
        <v>1.8859999999999999</v>
      </c>
      <c r="D74" s="17">
        <v>2.673</v>
      </c>
      <c r="E74" s="17">
        <v>0.28499999999999998</v>
      </c>
      <c r="F74" s="17">
        <v>19.962</v>
      </c>
      <c r="G74" s="17">
        <v>0.33800000000000002</v>
      </c>
      <c r="H74" s="17">
        <v>11.558</v>
      </c>
      <c r="I74" s="17">
        <v>13.973000000000001</v>
      </c>
      <c r="J74" s="17">
        <v>0</v>
      </c>
      <c r="K74" s="17">
        <v>3.5000000000000003E-2</v>
      </c>
      <c r="L74" s="17">
        <v>7.0000000000000001E-3</v>
      </c>
      <c r="M74" s="17">
        <v>99.856999999999999</v>
      </c>
      <c r="N74" s="16"/>
      <c r="O74" s="18">
        <v>1.9048088283530784</v>
      </c>
      <c r="P74" s="18">
        <v>5.497194156830558E-2</v>
      </c>
      <c r="Q74" s="18">
        <v>0.12210833085090299</v>
      </c>
      <c r="R74" s="18">
        <v>8.7338556097635665E-3</v>
      </c>
      <c r="S74" s="18">
        <v>0.64711861767432577</v>
      </c>
      <c r="T74" s="18">
        <v>1.1096133757097722E-2</v>
      </c>
      <c r="U74" s="18">
        <v>0.66791902041230322</v>
      </c>
      <c r="V74" s="18">
        <v>0.58026693109186289</v>
      </c>
      <c r="W74" s="18">
        <v>0</v>
      </c>
      <c r="X74" s="18">
        <v>2.6302233881036197E-3</v>
      </c>
      <c r="Y74" s="18">
        <v>3.4611729425618328E-4</v>
      </c>
      <c r="Z74" s="18">
        <v>3.9999999999999991</v>
      </c>
      <c r="AA74" s="16"/>
      <c r="AB74" s="19">
        <v>35.240722323684821</v>
      </c>
      <c r="AC74" s="19">
        <v>34.143252129382837</v>
      </c>
      <c r="AD74" s="19">
        <v>30.616025546932335</v>
      </c>
      <c r="AE74" s="19">
        <v>50.79086720165067</v>
      </c>
      <c r="AF74" s="15"/>
      <c r="AG74" s="17">
        <v>0.24150798903316761</v>
      </c>
      <c r="AH74" s="17">
        <v>0.40560296772485216</v>
      </c>
      <c r="AI74" s="17">
        <f t="shared" si="2"/>
        <v>37.320955009494142</v>
      </c>
      <c r="AJ74" s="17">
        <f t="shared" si="3"/>
        <v>62.679044990505858</v>
      </c>
      <c r="AK74" s="23"/>
      <c r="AL74" s="23"/>
    </row>
    <row r="75" spans="1:38" s="10" customFormat="1">
      <c r="A75" s="16" t="s">
        <v>96</v>
      </c>
      <c r="B75" s="17">
        <v>49.4</v>
      </c>
      <c r="C75" s="17">
        <v>1.2809999999999999</v>
      </c>
      <c r="D75" s="17">
        <v>1.7470000000000001</v>
      </c>
      <c r="E75" s="17">
        <v>7.4999999999999997E-2</v>
      </c>
      <c r="F75" s="17">
        <v>27.763999999999999</v>
      </c>
      <c r="G75" s="17">
        <v>0.44400000000000001</v>
      </c>
      <c r="H75" s="17">
        <v>8.1609999999999996</v>
      </c>
      <c r="I75" s="17">
        <v>11.725</v>
      </c>
      <c r="J75" s="17">
        <v>0</v>
      </c>
      <c r="K75" s="17">
        <v>3.9E-2</v>
      </c>
      <c r="L75" s="17">
        <v>0</v>
      </c>
      <c r="M75" s="17">
        <v>100.636</v>
      </c>
      <c r="N75" s="16"/>
      <c r="O75" s="18">
        <v>1.9587628844147409</v>
      </c>
      <c r="P75" s="18">
        <v>3.8193300663408154E-2</v>
      </c>
      <c r="Q75" s="18">
        <v>8.1635285348496969E-2</v>
      </c>
      <c r="R75" s="18">
        <v>2.3510457770828256E-3</v>
      </c>
      <c r="S75" s="18">
        <v>0.9206627105418933</v>
      </c>
      <c r="T75" s="18">
        <v>1.4909965112349922E-2</v>
      </c>
      <c r="U75" s="18">
        <v>0.48241763248033404</v>
      </c>
      <c r="V75" s="18">
        <v>0.49806920159292073</v>
      </c>
      <c r="W75" s="18">
        <v>0</v>
      </c>
      <c r="X75" s="18">
        <v>2.9979740687735676E-3</v>
      </c>
      <c r="Y75" s="18">
        <v>0</v>
      </c>
      <c r="Z75" s="18">
        <v>4.0000000000000009</v>
      </c>
      <c r="AA75" s="16"/>
      <c r="AB75" s="19">
        <v>25.375049208871697</v>
      </c>
      <c r="AC75" s="19">
        <v>48.426632883751608</v>
      </c>
      <c r="AD75" s="19">
        <v>26.198317907376691</v>
      </c>
      <c r="AE75" s="19">
        <v>34.382751841652137</v>
      </c>
      <c r="AF75" s="15"/>
      <c r="AG75" s="17">
        <v>0.43668299390324272</v>
      </c>
      <c r="AH75" s="17">
        <v>0.48397144190131547</v>
      </c>
      <c r="AI75" s="17">
        <f t="shared" si="2"/>
        <v>47.431802522259751</v>
      </c>
      <c r="AJ75" s="17">
        <f t="shared" si="3"/>
        <v>52.568197477740256</v>
      </c>
      <c r="AK75" s="23"/>
      <c r="AL75" s="23"/>
    </row>
    <row r="76" spans="1:38" s="10" customFormat="1">
      <c r="A76" s="16" t="s">
        <v>210</v>
      </c>
      <c r="B76" s="17">
        <v>47.832000000000001</v>
      </c>
      <c r="C76" s="17">
        <v>0.996</v>
      </c>
      <c r="D76" s="17">
        <v>1.3180000000000001</v>
      </c>
      <c r="E76" s="17">
        <v>3.9E-2</v>
      </c>
      <c r="F76" s="17">
        <v>31.748000000000001</v>
      </c>
      <c r="G76" s="17">
        <v>0.48399999999999999</v>
      </c>
      <c r="H76" s="17">
        <v>3.6440000000000001</v>
      </c>
      <c r="I76" s="17">
        <v>13.407</v>
      </c>
      <c r="J76" s="17">
        <v>0</v>
      </c>
      <c r="K76" s="17">
        <v>3.1E-2</v>
      </c>
      <c r="L76" s="17">
        <v>0</v>
      </c>
      <c r="M76" s="17">
        <v>99.498999999999995</v>
      </c>
      <c r="N76" s="16"/>
      <c r="O76" s="18">
        <v>1.9728237721953528</v>
      </c>
      <c r="P76" s="18">
        <v>3.0889596489403252E-2</v>
      </c>
      <c r="Q76" s="18">
        <v>6.4064177562060245E-2</v>
      </c>
      <c r="R76" s="18">
        <v>1.2716841657125174E-3</v>
      </c>
      <c r="S76" s="18">
        <v>1.0950897752579276</v>
      </c>
      <c r="T76" s="18">
        <v>1.6906505633467149E-2</v>
      </c>
      <c r="U76" s="18">
        <v>0.22406447127542675</v>
      </c>
      <c r="V76" s="18">
        <v>0.59241122708847183</v>
      </c>
      <c r="W76" s="18">
        <v>0</v>
      </c>
      <c r="X76" s="18">
        <v>2.478790332177465E-3</v>
      </c>
      <c r="Y76" s="18">
        <v>0</v>
      </c>
      <c r="Z76" s="18">
        <v>4</v>
      </c>
      <c r="AA76" s="16"/>
      <c r="AB76" s="19">
        <v>11.721516964359781</v>
      </c>
      <c r="AC76" s="19">
        <v>57.28758917072669</v>
      </c>
      <c r="AD76" s="19">
        <v>30.990893864913531</v>
      </c>
      <c r="AE76" s="19">
        <v>16.985464123263267</v>
      </c>
      <c r="AF76" s="15"/>
      <c r="AG76" s="17">
        <v>0.70693013923978265</v>
      </c>
      <c r="AH76" s="17">
        <v>0.38814509023244614</v>
      </c>
      <c r="AI76" s="17">
        <f t="shared" si="2"/>
        <v>64.555394936701063</v>
      </c>
      <c r="AJ76" s="17">
        <f t="shared" si="3"/>
        <v>35.444605063298944</v>
      </c>
      <c r="AK76" s="23"/>
      <c r="AL76" s="23"/>
    </row>
    <row r="77" spans="1:38" s="10" customFormat="1">
      <c r="A77" s="16" t="s">
        <v>211</v>
      </c>
      <c r="B77" s="17">
        <v>49.009</v>
      </c>
      <c r="C77" s="17">
        <v>2.6</v>
      </c>
      <c r="D77" s="17">
        <v>2.9969999999999999</v>
      </c>
      <c r="E77" s="17">
        <v>0.17899999999999999</v>
      </c>
      <c r="F77" s="17">
        <v>19.277999999999999</v>
      </c>
      <c r="G77" s="17">
        <v>0.29799999999999999</v>
      </c>
      <c r="H77" s="17">
        <v>9.6679999999999993</v>
      </c>
      <c r="I77" s="17">
        <v>15.477</v>
      </c>
      <c r="J77" s="17">
        <v>0</v>
      </c>
      <c r="K77" s="17">
        <v>6.5000000000000002E-2</v>
      </c>
      <c r="L77" s="17">
        <v>3.0000000000000001E-3</v>
      </c>
      <c r="M77" s="17">
        <v>99.573999999999998</v>
      </c>
      <c r="N77" s="16"/>
      <c r="O77" s="18">
        <v>1.9193595156636283</v>
      </c>
      <c r="P77" s="18">
        <v>7.6566180297446329E-2</v>
      </c>
      <c r="Q77" s="18">
        <v>0.13832393173703555</v>
      </c>
      <c r="R77" s="18">
        <v>5.5421518988197959E-3</v>
      </c>
      <c r="S77" s="18">
        <v>0.63140216303086028</v>
      </c>
      <c r="T77" s="18">
        <v>9.8840627297079701E-3</v>
      </c>
      <c r="U77" s="18">
        <v>0.5644714860292549</v>
      </c>
      <c r="V77" s="18">
        <v>0.64936546910896387</v>
      </c>
      <c r="W77" s="18">
        <v>0</v>
      </c>
      <c r="X77" s="18">
        <v>4.9351708662197184E-3</v>
      </c>
      <c r="Y77" s="18">
        <v>1.4986863806384031E-4</v>
      </c>
      <c r="Z77" s="18">
        <v>4</v>
      </c>
      <c r="AA77" s="16"/>
      <c r="AB77" s="19">
        <v>30.590695832925235</v>
      </c>
      <c r="AC77" s="19">
        <v>34.217904704803956</v>
      </c>
      <c r="AD77" s="19">
        <v>35.191399462270809</v>
      </c>
      <c r="AE77" s="19">
        <v>47.201599138244703</v>
      </c>
      <c r="AF77" s="15"/>
      <c r="AG77" s="17">
        <v>0.29578621662743376</v>
      </c>
      <c r="AH77" s="17">
        <v>0.33560485964146225</v>
      </c>
      <c r="AI77" s="17">
        <f t="shared" si="2"/>
        <v>46.846752788356596</v>
      </c>
      <c r="AJ77" s="17">
        <f t="shared" si="3"/>
        <v>53.153247211643404</v>
      </c>
      <c r="AK77" s="23"/>
      <c r="AL77" s="23"/>
    </row>
    <row r="78" spans="1:38" s="10" customFormat="1">
      <c r="A78" s="16" t="s">
        <v>31</v>
      </c>
      <c r="B78" s="17">
        <v>49.567999999999998</v>
      </c>
      <c r="C78" s="17">
        <v>2.286</v>
      </c>
      <c r="D78" s="17">
        <v>3.0369999999999999</v>
      </c>
      <c r="E78" s="17">
        <v>0.27200000000000002</v>
      </c>
      <c r="F78" s="17">
        <v>17.690000000000001</v>
      </c>
      <c r="G78" s="17">
        <v>0.31</v>
      </c>
      <c r="H78" s="17">
        <v>10.37</v>
      </c>
      <c r="I78" s="17">
        <v>16.571999999999999</v>
      </c>
      <c r="J78" s="17">
        <v>2.1999999999999999E-2</v>
      </c>
      <c r="K78" s="17">
        <v>0.106</v>
      </c>
      <c r="L78" s="17">
        <v>7.0000000000000001E-3</v>
      </c>
      <c r="M78" s="17">
        <v>100.24</v>
      </c>
      <c r="N78" s="16"/>
      <c r="O78" s="18">
        <v>1.914122423488454</v>
      </c>
      <c r="P78" s="18">
        <v>6.6378538435533291E-2</v>
      </c>
      <c r="Q78" s="18">
        <v>0.1382111878929268</v>
      </c>
      <c r="R78" s="18">
        <v>8.3039002491803997E-3</v>
      </c>
      <c r="S78" s="18">
        <v>0.57129411207048442</v>
      </c>
      <c r="T78" s="18">
        <v>1.0138384282145226E-2</v>
      </c>
      <c r="U78" s="18">
        <v>0.59699672558350403</v>
      </c>
      <c r="V78" s="18">
        <v>0.68559108006557667</v>
      </c>
      <c r="W78" s="18">
        <v>6.8319107350393198E-4</v>
      </c>
      <c r="X78" s="18">
        <v>7.9356504161998704E-3</v>
      </c>
      <c r="Y78" s="18">
        <v>3.4480644249213594E-4</v>
      </c>
      <c r="Z78" s="18">
        <v>4.0000000000000009</v>
      </c>
      <c r="AA78" s="16"/>
      <c r="AB78" s="19">
        <v>32.202521631898847</v>
      </c>
      <c r="AC78" s="19">
        <v>30.816100346521829</v>
      </c>
      <c r="AD78" s="19">
        <v>36.981378021579339</v>
      </c>
      <c r="AE78" s="19">
        <v>51.100009205097955</v>
      </c>
      <c r="AF78" s="15"/>
      <c r="AG78" s="17">
        <v>0.27535863047313669</v>
      </c>
      <c r="AH78" s="17">
        <v>0.29592569287214632</v>
      </c>
      <c r="AI78" s="17">
        <f t="shared" si="2"/>
        <v>48.199927640358254</v>
      </c>
      <c r="AJ78" s="17">
        <f t="shared" si="3"/>
        <v>51.800072359641746</v>
      </c>
      <c r="AK78" s="23"/>
      <c r="AL78" s="23"/>
    </row>
    <row r="79" spans="1:38" s="10" customFormat="1">
      <c r="A79" s="16" t="s">
        <v>105</v>
      </c>
      <c r="B79" s="17">
        <v>46.875999999999998</v>
      </c>
      <c r="C79" s="17">
        <v>0.85399999999999998</v>
      </c>
      <c r="D79" s="17">
        <v>1.0940000000000001</v>
      </c>
      <c r="E79" s="17">
        <v>1.4999999999999999E-2</v>
      </c>
      <c r="F79" s="17">
        <v>38.655000000000001</v>
      </c>
      <c r="G79" s="17">
        <v>0.54500000000000004</v>
      </c>
      <c r="H79" s="17">
        <v>1.3759999999999999</v>
      </c>
      <c r="I79" s="17">
        <v>10.117000000000001</v>
      </c>
      <c r="J79" s="17">
        <v>0</v>
      </c>
      <c r="K79" s="17">
        <v>3.4000000000000002E-2</v>
      </c>
      <c r="L79" s="17">
        <v>0</v>
      </c>
      <c r="M79" s="17">
        <v>99.566000000000003</v>
      </c>
      <c r="N79" s="16"/>
      <c r="O79" s="18">
        <v>1.9828254810007186</v>
      </c>
      <c r="P79" s="18">
        <v>2.7162826592839452E-2</v>
      </c>
      <c r="Q79" s="18">
        <v>5.453575884963964E-2</v>
      </c>
      <c r="R79" s="18">
        <v>5.0161453170172036E-4</v>
      </c>
      <c r="S79" s="18">
        <v>1.3674240807294593</v>
      </c>
      <c r="T79" s="18">
        <v>1.952401748283655E-2</v>
      </c>
      <c r="U79" s="18">
        <v>8.6771530453698925E-2</v>
      </c>
      <c r="V79" s="18">
        <v>0.45846650777236453</v>
      </c>
      <c r="W79" s="18">
        <v>0</v>
      </c>
      <c r="X79" s="18">
        <v>2.7881825867416502E-3</v>
      </c>
      <c r="Y79" s="18">
        <v>0</v>
      </c>
      <c r="Z79" s="18">
        <v>4</v>
      </c>
      <c r="AA79" s="16"/>
      <c r="AB79" s="19">
        <v>4.5366889213597021</v>
      </c>
      <c r="AC79" s="19">
        <v>71.493237994183204</v>
      </c>
      <c r="AD79" s="19">
        <v>23.970073084457098</v>
      </c>
      <c r="AE79" s="19">
        <v>5.9669778801697886</v>
      </c>
      <c r="AF79" s="15"/>
      <c r="AG79" s="17">
        <v>0.8482353725822982</v>
      </c>
      <c r="AH79" s="17">
        <v>0.51917421864952695</v>
      </c>
      <c r="AI79" s="17">
        <f t="shared" si="2"/>
        <v>62.03228191621568</v>
      </c>
      <c r="AJ79" s="17">
        <f t="shared" si="3"/>
        <v>37.967718083784327</v>
      </c>
      <c r="AK79" s="23"/>
      <c r="AL79" s="23"/>
    </row>
    <row r="80" spans="1:38" s="10" customFormat="1">
      <c r="A80" s="16" t="s">
        <v>82</v>
      </c>
      <c r="B80" s="17">
        <v>50.207000000000001</v>
      </c>
      <c r="C80" s="17">
        <v>1.254</v>
      </c>
      <c r="D80" s="17">
        <v>1.446</v>
      </c>
      <c r="E80" s="17">
        <v>0.246</v>
      </c>
      <c r="F80" s="17">
        <v>19.303999999999998</v>
      </c>
      <c r="G80" s="17">
        <v>0.36599999999999999</v>
      </c>
      <c r="H80" s="17">
        <v>12.846</v>
      </c>
      <c r="I80" s="17">
        <v>13.268000000000001</v>
      </c>
      <c r="J80" s="17">
        <v>0</v>
      </c>
      <c r="K80" s="17">
        <v>2.8000000000000001E-2</v>
      </c>
      <c r="L80" s="17">
        <v>1.0999999999999999E-2</v>
      </c>
      <c r="M80" s="17">
        <v>98.991</v>
      </c>
      <c r="N80" s="16"/>
      <c r="O80" s="18">
        <v>1.9507537621956221</v>
      </c>
      <c r="P80" s="18">
        <v>3.6636912091331637E-2</v>
      </c>
      <c r="Q80" s="18">
        <v>6.6211978760736742E-2</v>
      </c>
      <c r="R80" s="18">
        <v>7.5564566115054362E-3</v>
      </c>
      <c r="S80" s="18">
        <v>0.62726216181475591</v>
      </c>
      <c r="T80" s="18">
        <v>1.2043646685853622E-2</v>
      </c>
      <c r="U80" s="18">
        <v>0.74409943843714377</v>
      </c>
      <c r="V80" s="18">
        <v>0.55228794413170701</v>
      </c>
      <c r="W80" s="18">
        <v>0</v>
      </c>
      <c r="X80" s="18">
        <v>2.1091358824585375E-3</v>
      </c>
      <c r="Y80" s="18">
        <v>5.4517995979018105E-4</v>
      </c>
      <c r="Z80" s="18">
        <v>3.9995066165709048</v>
      </c>
      <c r="AA80" s="16"/>
      <c r="AB80" s="19">
        <v>38.681652830665421</v>
      </c>
      <c r="AC80" s="19">
        <v>32.607922978805846</v>
      </c>
      <c r="AD80" s="19">
        <v>28.710424190528748</v>
      </c>
      <c r="AE80" s="19">
        <v>54.259900401211716</v>
      </c>
      <c r="AF80" s="15"/>
      <c r="AG80" s="17">
        <v>0.19444839340258246</v>
      </c>
      <c r="AH80" s="17">
        <v>0.43288658397496482</v>
      </c>
      <c r="AI80" s="17">
        <f t="shared" si="2"/>
        <v>30.995943222460898</v>
      </c>
      <c r="AJ80" s="17">
        <f t="shared" si="3"/>
        <v>69.004056777539105</v>
      </c>
      <c r="AK80" s="23"/>
      <c r="AL80" s="23"/>
    </row>
    <row r="81" spans="1:38" s="10" customFormat="1">
      <c r="A81" s="16" t="s">
        <v>83</v>
      </c>
      <c r="B81" s="17">
        <v>50.83</v>
      </c>
      <c r="C81" s="17">
        <v>1.2729999999999999</v>
      </c>
      <c r="D81" s="17">
        <v>1.389</v>
      </c>
      <c r="E81" s="17">
        <v>0.21299999999999999</v>
      </c>
      <c r="F81" s="17">
        <v>19.259</v>
      </c>
      <c r="G81" s="17">
        <v>0.34399999999999997</v>
      </c>
      <c r="H81" s="17">
        <v>13.01</v>
      </c>
      <c r="I81" s="17">
        <v>13.319000000000001</v>
      </c>
      <c r="J81" s="17">
        <v>0</v>
      </c>
      <c r="K81" s="17">
        <v>3.5000000000000003E-2</v>
      </c>
      <c r="L81" s="17">
        <v>3.0000000000000001E-3</v>
      </c>
      <c r="M81" s="17">
        <v>99.674999999999997</v>
      </c>
      <c r="N81" s="16"/>
      <c r="O81" s="18">
        <v>1.9601551920116498</v>
      </c>
      <c r="P81" s="18">
        <v>3.6913217010788438E-2</v>
      </c>
      <c r="Q81" s="18">
        <v>6.3125188233575782E-2</v>
      </c>
      <c r="R81" s="18">
        <v>6.4937393950547278E-3</v>
      </c>
      <c r="S81" s="18">
        <v>0.62110879798588914</v>
      </c>
      <c r="T81" s="18">
        <v>1.1234856508545296E-2</v>
      </c>
      <c r="U81" s="18">
        <v>0.74794992328739429</v>
      </c>
      <c r="V81" s="18">
        <v>0.55025485805261132</v>
      </c>
      <c r="W81" s="18">
        <v>0</v>
      </c>
      <c r="X81" s="18">
        <v>2.6166566507826155E-3</v>
      </c>
      <c r="Y81" s="18">
        <v>1.4757086370837714E-4</v>
      </c>
      <c r="Z81" s="18">
        <v>4</v>
      </c>
      <c r="AA81" s="16"/>
      <c r="AB81" s="19">
        <v>38.969657243298968</v>
      </c>
      <c r="AC81" s="19">
        <v>32.360985962702152</v>
      </c>
      <c r="AD81" s="19">
        <v>28.669356793998869</v>
      </c>
      <c r="AE81" s="19">
        <v>54.632420922878211</v>
      </c>
      <c r="AF81" s="15"/>
      <c r="AG81" s="17">
        <v>0.18541568683908749</v>
      </c>
      <c r="AH81" s="17">
        <v>0.43568869251490761</v>
      </c>
      <c r="AI81" s="17">
        <f t="shared" si="2"/>
        <v>29.852580822556206</v>
      </c>
      <c r="AJ81" s="17">
        <f t="shared" si="3"/>
        <v>70.147419177443794</v>
      </c>
      <c r="AK81" s="23"/>
      <c r="AL81" s="23"/>
    </row>
    <row r="82" spans="1:38" s="10" customFormat="1">
      <c r="A82" s="16" t="s">
        <v>212</v>
      </c>
      <c r="B82" s="17">
        <v>46.161000000000001</v>
      </c>
      <c r="C82" s="17">
        <v>0.96</v>
      </c>
      <c r="D82" s="17">
        <v>1.397</v>
      </c>
      <c r="E82" s="17">
        <v>2.5999999999999999E-2</v>
      </c>
      <c r="F82" s="17">
        <v>41.228999999999999</v>
      </c>
      <c r="G82" s="17">
        <v>0.57399999999999995</v>
      </c>
      <c r="H82" s="17">
        <v>1.4630000000000001</v>
      </c>
      <c r="I82" s="17">
        <v>7.4960000000000004</v>
      </c>
      <c r="J82" s="17">
        <v>0</v>
      </c>
      <c r="K82" s="17">
        <v>6.5000000000000002E-2</v>
      </c>
      <c r="L82" s="17">
        <v>5.0000000000000001E-3</v>
      </c>
      <c r="M82" s="17">
        <v>99.376000000000005</v>
      </c>
      <c r="N82" s="16"/>
      <c r="O82" s="18">
        <v>1.9672284281088945</v>
      </c>
      <c r="P82" s="18">
        <v>3.0763373684391478E-2</v>
      </c>
      <c r="Q82" s="18">
        <v>7.0162665907869959E-2</v>
      </c>
      <c r="R82" s="18">
        <v>8.7598735240195142E-4</v>
      </c>
      <c r="S82" s="18">
        <v>1.4694201288937616</v>
      </c>
      <c r="T82" s="18">
        <v>2.0717159776127897E-2</v>
      </c>
      <c r="U82" s="18">
        <v>9.2949870100577758E-2</v>
      </c>
      <c r="V82" s="18">
        <v>0.34224024656261259</v>
      </c>
      <c r="W82" s="18">
        <v>0</v>
      </c>
      <c r="X82" s="18">
        <v>5.3703338855910221E-3</v>
      </c>
      <c r="Y82" s="18">
        <v>2.7180572777146133E-4</v>
      </c>
      <c r="Z82" s="18">
        <v>3.9999999999999996</v>
      </c>
      <c r="AA82" s="16"/>
      <c r="AB82" s="19">
        <v>4.8802567516062627</v>
      </c>
      <c r="AC82" s="19">
        <v>77.150699589147138</v>
      </c>
      <c r="AD82" s="19">
        <v>17.969043659246601</v>
      </c>
      <c r="AE82" s="19">
        <v>5.9492866709170933</v>
      </c>
      <c r="AF82" s="15"/>
      <c r="AG82" s="17">
        <v>0.83804459621090532</v>
      </c>
      <c r="AH82" s="17">
        <v>0.63136363177812682</v>
      </c>
      <c r="AI82" s="17">
        <f t="shared" si="2"/>
        <v>57.032795941112738</v>
      </c>
      <c r="AJ82" s="17">
        <f t="shared" si="3"/>
        <v>42.967204058887262</v>
      </c>
      <c r="AK82" s="23"/>
      <c r="AL82" s="23"/>
    </row>
    <row r="83" spans="1:38" s="10" customFormat="1">
      <c r="A83" s="16" t="s">
        <v>91</v>
      </c>
      <c r="B83" s="17">
        <v>51.171999999999997</v>
      </c>
      <c r="C83" s="17">
        <v>1.31</v>
      </c>
      <c r="D83" s="17">
        <v>1.54</v>
      </c>
      <c r="E83" s="17">
        <v>0.17299999999999999</v>
      </c>
      <c r="F83" s="17">
        <v>22.26</v>
      </c>
      <c r="G83" s="17">
        <v>0.40699999999999997</v>
      </c>
      <c r="H83" s="17">
        <v>11.57</v>
      </c>
      <c r="I83" s="17">
        <v>12.741</v>
      </c>
      <c r="J83" s="17">
        <v>0</v>
      </c>
      <c r="K83" s="17">
        <v>2.7E-2</v>
      </c>
      <c r="L83" s="17">
        <v>1.4E-2</v>
      </c>
      <c r="M83" s="17">
        <v>101.214</v>
      </c>
      <c r="N83" s="16"/>
      <c r="O83" s="18">
        <v>1.9674302548802398</v>
      </c>
      <c r="P83" s="18">
        <v>3.7872275055257532E-2</v>
      </c>
      <c r="Q83" s="18">
        <v>6.9777879612259536E-2</v>
      </c>
      <c r="R83" s="18">
        <v>5.2584525840772799E-3</v>
      </c>
      <c r="S83" s="18">
        <v>0.71574070170915871</v>
      </c>
      <c r="T83" s="18">
        <v>1.3252569897843316E-2</v>
      </c>
      <c r="U83" s="18">
        <v>0.6631704879227821</v>
      </c>
      <c r="V83" s="18">
        <v>0.52479826328629486</v>
      </c>
      <c r="W83" s="18">
        <v>0</v>
      </c>
      <c r="X83" s="18">
        <v>2.0125147234568912E-3</v>
      </c>
      <c r="Y83" s="18">
        <v>6.8660032863018545E-4</v>
      </c>
      <c r="Z83" s="18">
        <v>4</v>
      </c>
      <c r="AA83" s="16"/>
      <c r="AB83" s="19">
        <v>34.835698635954891</v>
      </c>
      <c r="AC83" s="19">
        <v>37.597160670289512</v>
      </c>
      <c r="AD83" s="19">
        <v>27.567140693755587</v>
      </c>
      <c r="AE83" s="19">
        <v>48.093778113425536</v>
      </c>
      <c r="AF83" s="15"/>
      <c r="AG83" s="17">
        <v>0.25653997177538668</v>
      </c>
      <c r="AH83" s="17">
        <v>0.45919532661999252</v>
      </c>
      <c r="AI83" s="17">
        <f t="shared" si="2"/>
        <v>35.842855920412006</v>
      </c>
      <c r="AJ83" s="17">
        <f t="shared" si="3"/>
        <v>64.157144079588008</v>
      </c>
      <c r="AK83" s="23"/>
      <c r="AL83" s="23"/>
    </row>
    <row r="84" spans="1:38" s="10" customFormat="1">
      <c r="A84" s="16" t="s">
        <v>91</v>
      </c>
      <c r="B84" s="17">
        <v>49.582000000000001</v>
      </c>
      <c r="C84" s="17">
        <v>1.7589999999999999</v>
      </c>
      <c r="D84" s="17">
        <v>2.3820000000000001</v>
      </c>
      <c r="E84" s="17">
        <v>0.215</v>
      </c>
      <c r="F84" s="17">
        <v>19.699000000000002</v>
      </c>
      <c r="G84" s="17">
        <v>0.34699999999999998</v>
      </c>
      <c r="H84" s="17">
        <v>11.531000000000001</v>
      </c>
      <c r="I84" s="17">
        <v>15.307</v>
      </c>
      <c r="J84" s="17">
        <v>0</v>
      </c>
      <c r="K84" s="17">
        <v>5.8000000000000003E-2</v>
      </c>
      <c r="L84" s="17">
        <v>8.9999999999999993E-3</v>
      </c>
      <c r="M84" s="17">
        <v>100.889</v>
      </c>
      <c r="N84" s="16"/>
      <c r="O84" s="18">
        <v>1.9003598793805121</v>
      </c>
      <c r="P84" s="18">
        <v>5.0694494411842608E-2</v>
      </c>
      <c r="Q84" s="18">
        <v>0.10759291202886004</v>
      </c>
      <c r="R84" s="18">
        <v>6.5147113277577422E-3</v>
      </c>
      <c r="S84" s="18">
        <v>0.63142182986518847</v>
      </c>
      <c r="T84" s="18">
        <v>1.1263672813020733E-2</v>
      </c>
      <c r="U84" s="18">
        <v>0.6588759599130779</v>
      </c>
      <c r="V84" s="18">
        <v>0.62852681840822089</v>
      </c>
      <c r="W84" s="18">
        <v>0</v>
      </c>
      <c r="X84" s="18">
        <v>4.3097110495465283E-3</v>
      </c>
      <c r="Y84" s="18">
        <v>4.4001080197269996E-4</v>
      </c>
      <c r="Z84" s="18">
        <v>4</v>
      </c>
      <c r="AA84" s="16"/>
      <c r="AB84" s="19">
        <v>34.337477073310644</v>
      </c>
      <c r="AC84" s="19">
        <v>32.906698568034088</v>
      </c>
      <c r="AD84" s="19">
        <v>32.755824358655268</v>
      </c>
      <c r="AE84" s="19">
        <v>51.063867979368062</v>
      </c>
      <c r="AF84" s="15"/>
      <c r="AG84" s="17">
        <v>0.27601605557125652</v>
      </c>
      <c r="AH84" s="17">
        <v>0.3553978242064455</v>
      </c>
      <c r="AI84" s="17">
        <f t="shared" si="2"/>
        <v>43.713967084225608</v>
      </c>
      <c r="AJ84" s="17">
        <f t="shared" si="3"/>
        <v>56.286032915774385</v>
      </c>
      <c r="AK84" s="23"/>
      <c r="AL84" s="23"/>
    </row>
    <row r="85" spans="1:38" s="10" customFormat="1">
      <c r="A85" s="16" t="s">
        <v>34</v>
      </c>
      <c r="B85" s="17">
        <v>50.225999999999999</v>
      </c>
      <c r="C85" s="17">
        <v>1.643</v>
      </c>
      <c r="D85" s="17">
        <v>2.4079999999999999</v>
      </c>
      <c r="E85" s="17">
        <v>0.21</v>
      </c>
      <c r="F85" s="17">
        <v>18.12</v>
      </c>
      <c r="G85" s="17">
        <v>0.28599999999999998</v>
      </c>
      <c r="H85" s="17">
        <v>10.417999999999999</v>
      </c>
      <c r="I85" s="17">
        <v>16.523</v>
      </c>
      <c r="J85" s="17">
        <v>2E-3</v>
      </c>
      <c r="K85" s="17">
        <v>7.4999999999999997E-2</v>
      </c>
      <c r="L85" s="17">
        <v>1E-3</v>
      </c>
      <c r="M85" s="17">
        <v>99.912000000000006</v>
      </c>
      <c r="N85" s="16"/>
      <c r="O85" s="18">
        <v>1.9459431284221727</v>
      </c>
      <c r="P85" s="18">
        <v>4.7865462468754519E-2</v>
      </c>
      <c r="Q85" s="18">
        <v>0.10994820073866153</v>
      </c>
      <c r="R85" s="18">
        <v>6.432291988675393E-3</v>
      </c>
      <c r="S85" s="18">
        <v>0.58711522813862049</v>
      </c>
      <c r="T85" s="18">
        <v>9.3843959676389536E-3</v>
      </c>
      <c r="U85" s="18">
        <v>0.6017426332506024</v>
      </c>
      <c r="V85" s="18">
        <v>0.68582351711776579</v>
      </c>
      <c r="W85" s="18">
        <v>6.2313584549704768E-5</v>
      </c>
      <c r="X85" s="18">
        <v>5.6334074318834014E-3</v>
      </c>
      <c r="Y85" s="18">
        <v>4.942089067631044E-5</v>
      </c>
      <c r="Z85" s="18">
        <v>4.0000000000000009</v>
      </c>
      <c r="AA85" s="16"/>
      <c r="AB85" s="19">
        <v>32.098394967246918</v>
      </c>
      <c r="AC85" s="19">
        <v>31.318134103737872</v>
      </c>
      <c r="AD85" s="19">
        <v>36.583470929015206</v>
      </c>
      <c r="AE85" s="19">
        <v>50.615187298121967</v>
      </c>
      <c r="AF85" s="15"/>
      <c r="AG85" s="17">
        <v>0.28806374299289139</v>
      </c>
      <c r="AH85" s="17">
        <v>0.29904308296694637</v>
      </c>
      <c r="AI85" s="17">
        <f t="shared" si="2"/>
        <v>49.064962329802135</v>
      </c>
      <c r="AJ85" s="17">
        <f t="shared" si="3"/>
        <v>50.935037670197858</v>
      </c>
      <c r="AK85" s="23"/>
      <c r="AL85" s="23"/>
    </row>
    <row r="86" spans="1:38" s="10" customFormat="1">
      <c r="A86" s="16" t="s">
        <v>213</v>
      </c>
      <c r="B86" s="17">
        <v>46.912999999999997</v>
      </c>
      <c r="C86" s="17">
        <v>3.9209999999999998</v>
      </c>
      <c r="D86" s="17">
        <v>4.6950000000000003</v>
      </c>
      <c r="E86" s="17">
        <v>0.29499999999999998</v>
      </c>
      <c r="F86" s="17">
        <v>15.802</v>
      </c>
      <c r="G86" s="17">
        <v>0.26400000000000001</v>
      </c>
      <c r="H86" s="17">
        <v>10.388</v>
      </c>
      <c r="I86" s="17">
        <v>17.754000000000001</v>
      </c>
      <c r="J86" s="17">
        <v>0</v>
      </c>
      <c r="K86" s="17">
        <v>6.5000000000000002E-2</v>
      </c>
      <c r="L86" s="17">
        <v>0</v>
      </c>
      <c r="M86" s="17">
        <v>100.11799999999999</v>
      </c>
      <c r="N86" s="16"/>
      <c r="O86" s="18">
        <v>1.80926532079588</v>
      </c>
      <c r="P86" s="18">
        <v>0.11370748130137037</v>
      </c>
      <c r="Q86" s="18">
        <v>0.21339033351975212</v>
      </c>
      <c r="R86" s="18">
        <v>8.9944781968851941E-3</v>
      </c>
      <c r="S86" s="18">
        <v>0.50966488268578636</v>
      </c>
      <c r="T86" s="18">
        <v>8.622867633716948E-3</v>
      </c>
      <c r="U86" s="18">
        <v>0.59726335782520523</v>
      </c>
      <c r="V86" s="18">
        <v>0.73354571974300908</v>
      </c>
      <c r="W86" s="18">
        <v>0</v>
      </c>
      <c r="X86" s="18">
        <v>4.8599383165918893E-3</v>
      </c>
      <c r="Y86" s="18">
        <v>0</v>
      </c>
      <c r="Z86" s="18">
        <v>3.9993143800181969</v>
      </c>
      <c r="AA86" s="16"/>
      <c r="AB86" s="19">
        <v>32.451605984296449</v>
      </c>
      <c r="AC86" s="19">
        <v>27.692045293346517</v>
      </c>
      <c r="AD86" s="19">
        <v>39.856348722357012</v>
      </c>
      <c r="AE86" s="19">
        <v>53.956827187776</v>
      </c>
      <c r="AF86" s="15"/>
      <c r="AG86" s="17">
        <v>0.25695853633735533</v>
      </c>
      <c r="AH86" s="17">
        <v>0.25278090195857295</v>
      </c>
      <c r="AI86" s="17">
        <f t="shared" si="2"/>
        <v>50.409781357388027</v>
      </c>
      <c r="AJ86" s="17">
        <f t="shared" si="3"/>
        <v>49.590218642611966</v>
      </c>
      <c r="AK86" s="23"/>
      <c r="AL86" s="23"/>
    </row>
    <row r="87" spans="1:38" s="10" customFormat="1">
      <c r="A87" s="16" t="s">
        <v>214</v>
      </c>
      <c r="B87" s="17">
        <v>47.8</v>
      </c>
      <c r="C87" s="17">
        <v>2.6</v>
      </c>
      <c r="D87" s="17">
        <v>4.0570000000000004</v>
      </c>
      <c r="E87" s="17">
        <v>0.27900000000000003</v>
      </c>
      <c r="F87" s="17">
        <v>17.506</v>
      </c>
      <c r="G87" s="17">
        <v>0.33500000000000002</v>
      </c>
      <c r="H87" s="17">
        <v>10.353</v>
      </c>
      <c r="I87" s="17">
        <v>16.885000000000002</v>
      </c>
      <c r="J87" s="17">
        <v>0</v>
      </c>
      <c r="K87" s="17">
        <v>6.3E-2</v>
      </c>
      <c r="L87" s="17">
        <v>0</v>
      </c>
      <c r="M87" s="17">
        <v>99.878</v>
      </c>
      <c r="N87" s="16"/>
      <c r="O87" s="18">
        <v>1.8504401928793728</v>
      </c>
      <c r="P87" s="18">
        <v>7.5683925421761791E-2</v>
      </c>
      <c r="Q87" s="18">
        <v>0.18508970234438396</v>
      </c>
      <c r="R87" s="18">
        <v>8.5387886545899086E-3</v>
      </c>
      <c r="S87" s="18">
        <v>0.56675802849722468</v>
      </c>
      <c r="T87" s="18">
        <v>1.098324580795031E-2</v>
      </c>
      <c r="U87" s="18">
        <v>0.59750046596040118</v>
      </c>
      <c r="V87" s="18">
        <v>0.70027744809366566</v>
      </c>
      <c r="W87" s="18">
        <v>0</v>
      </c>
      <c r="X87" s="18">
        <v>4.7282023406498667E-3</v>
      </c>
      <c r="Y87" s="18">
        <v>0</v>
      </c>
      <c r="Z87" s="18">
        <v>4</v>
      </c>
      <c r="AA87" s="16"/>
      <c r="AB87" s="19">
        <v>32.045532205875645</v>
      </c>
      <c r="AC87" s="19">
        <v>30.396733876940736</v>
      </c>
      <c r="AD87" s="19">
        <v>37.557733917183619</v>
      </c>
      <c r="AE87" s="19">
        <v>51.320258242028025</v>
      </c>
      <c r="AF87" s="15"/>
      <c r="AG87" s="17">
        <v>0.28280007942629959</v>
      </c>
      <c r="AH87" s="17">
        <v>0.28394702884623058</v>
      </c>
      <c r="AI87" s="17">
        <f t="shared" si="2"/>
        <v>49.89881294468119</v>
      </c>
      <c r="AJ87" s="17">
        <f t="shared" si="3"/>
        <v>50.10118705531881</v>
      </c>
      <c r="AK87" s="23"/>
      <c r="AL87" s="23"/>
    </row>
    <row r="88" spans="1:38" s="10" customFormat="1">
      <c r="A88" s="16" t="s">
        <v>215</v>
      </c>
      <c r="B88" s="17">
        <v>48.512999999999998</v>
      </c>
      <c r="C88" s="17">
        <v>1.7869999999999999</v>
      </c>
      <c r="D88" s="17">
        <v>2.2080000000000002</v>
      </c>
      <c r="E88" s="17">
        <v>0.26600000000000001</v>
      </c>
      <c r="F88" s="17">
        <v>23.16</v>
      </c>
      <c r="G88" s="17">
        <v>0.41</v>
      </c>
      <c r="H88" s="17">
        <v>8.2609999999999992</v>
      </c>
      <c r="I88" s="17">
        <v>14.948</v>
      </c>
      <c r="J88" s="17">
        <v>0</v>
      </c>
      <c r="K88" s="17">
        <v>5.5E-2</v>
      </c>
      <c r="L88" s="17">
        <v>0</v>
      </c>
      <c r="M88" s="17">
        <v>99.608000000000004</v>
      </c>
      <c r="N88" s="16"/>
      <c r="O88" s="18">
        <v>1.9247061419868752</v>
      </c>
      <c r="P88" s="18">
        <v>5.3310652428735263E-2</v>
      </c>
      <c r="Q88" s="18">
        <v>0.10323702057419989</v>
      </c>
      <c r="R88" s="18">
        <v>8.3432035965379878E-3</v>
      </c>
      <c r="S88" s="18">
        <v>0.76843733251763657</v>
      </c>
      <c r="T88" s="18">
        <v>1.3776182800924151E-2</v>
      </c>
      <c r="U88" s="18">
        <v>0.48861163055387868</v>
      </c>
      <c r="V88" s="18">
        <v>0.63534747543808145</v>
      </c>
      <c r="W88" s="18">
        <v>0</v>
      </c>
      <c r="X88" s="18">
        <v>4.2303601031304962E-3</v>
      </c>
      <c r="Y88" s="18">
        <v>0</v>
      </c>
      <c r="Z88" s="18">
        <v>3.9999999999999996</v>
      </c>
      <c r="AA88" s="16"/>
      <c r="AB88" s="19">
        <v>25.819728922059099</v>
      </c>
      <c r="AC88" s="19">
        <v>40.606572538407349</v>
      </c>
      <c r="AD88" s="19">
        <v>33.573698539533552</v>
      </c>
      <c r="AE88" s="19">
        <v>38.869737369655738</v>
      </c>
      <c r="AF88" s="15"/>
      <c r="AG88" s="17">
        <v>0.42184117893255069</v>
      </c>
      <c r="AH88" s="17">
        <v>0.34658470008967446</v>
      </c>
      <c r="AI88" s="17">
        <f t="shared" si="2"/>
        <v>54.896794921758463</v>
      </c>
      <c r="AJ88" s="17">
        <f t="shared" si="3"/>
        <v>45.103205078241544</v>
      </c>
      <c r="AK88" s="23"/>
      <c r="AL88" s="23"/>
    </row>
    <row r="89" spans="1:38" s="10" customFormat="1">
      <c r="A89" s="16" t="s">
        <v>216</v>
      </c>
      <c r="B89" s="17">
        <v>48.350999999999999</v>
      </c>
      <c r="C89" s="17">
        <v>1.7250000000000001</v>
      </c>
      <c r="D89" s="17">
        <v>2.0489999999999999</v>
      </c>
      <c r="E89" s="17">
        <v>0.22700000000000001</v>
      </c>
      <c r="F89" s="17">
        <v>26.783999999999999</v>
      </c>
      <c r="G89" s="17">
        <v>0.41799999999999998</v>
      </c>
      <c r="H89" s="17">
        <v>7.6669999999999998</v>
      </c>
      <c r="I89" s="17">
        <v>12.63</v>
      </c>
      <c r="J89" s="17">
        <v>0</v>
      </c>
      <c r="K89" s="17">
        <v>0</v>
      </c>
      <c r="L89" s="17">
        <v>3.0000000000000001E-3</v>
      </c>
      <c r="M89" s="17">
        <v>99.853999999999999</v>
      </c>
      <c r="N89" s="16"/>
      <c r="O89" s="18">
        <v>1.9348014573958086</v>
      </c>
      <c r="P89" s="18">
        <v>5.1904282185575863E-2</v>
      </c>
      <c r="Q89" s="18">
        <v>9.6628001301331826E-2</v>
      </c>
      <c r="R89" s="18">
        <v>7.1812774660762009E-3</v>
      </c>
      <c r="S89" s="18">
        <v>0.89633422981239519</v>
      </c>
      <c r="T89" s="18">
        <v>1.4165958554813007E-2</v>
      </c>
      <c r="U89" s="18">
        <v>0.4573843349975637</v>
      </c>
      <c r="V89" s="18">
        <v>0.54144732795701245</v>
      </c>
      <c r="W89" s="18">
        <v>0</v>
      </c>
      <c r="X89" s="18">
        <v>0</v>
      </c>
      <c r="Y89" s="18">
        <v>1.5313032942407501E-4</v>
      </c>
      <c r="Z89" s="18">
        <v>4.0000000000000009</v>
      </c>
      <c r="AA89" s="16"/>
      <c r="AB89" s="19">
        <v>24.134263746683175</v>
      </c>
      <c r="AC89" s="19">
        <v>47.295818969374416</v>
      </c>
      <c r="AD89" s="19">
        <v>28.569917283942413</v>
      </c>
      <c r="AE89" s="19">
        <v>33.787254373790269</v>
      </c>
      <c r="AF89" s="15"/>
      <c r="AG89" s="17">
        <v>0.45214325859920174</v>
      </c>
      <c r="AH89" s="17">
        <v>0.44417991872954149</v>
      </c>
      <c r="AI89" s="17">
        <f t="shared" si="2"/>
        <v>50.444222579036335</v>
      </c>
      <c r="AJ89" s="17">
        <f t="shared" si="3"/>
        <v>49.555777420963672</v>
      </c>
      <c r="AK89" s="23"/>
      <c r="AL89" s="23"/>
    </row>
    <row r="90" spans="1:38" s="10" customFormat="1">
      <c r="A90" s="16" t="s">
        <v>23</v>
      </c>
      <c r="B90" s="17">
        <v>46.146000000000001</v>
      </c>
      <c r="C90" s="17">
        <v>4.2190000000000003</v>
      </c>
      <c r="D90" s="17">
        <v>5.9660000000000002</v>
      </c>
      <c r="E90" s="17">
        <v>0.40100000000000002</v>
      </c>
      <c r="F90" s="17">
        <v>16.222000000000001</v>
      </c>
      <c r="G90" s="17">
        <v>0.27100000000000002</v>
      </c>
      <c r="H90" s="17">
        <v>10.090999999999999</v>
      </c>
      <c r="I90" s="17">
        <v>16.673999999999999</v>
      </c>
      <c r="J90" s="17">
        <v>0</v>
      </c>
      <c r="K90" s="17">
        <v>7.1999999999999995E-2</v>
      </c>
      <c r="L90" s="17">
        <v>3.0000000000000001E-3</v>
      </c>
      <c r="M90" s="17">
        <v>100.124</v>
      </c>
      <c r="N90" s="16"/>
      <c r="O90" s="18">
        <v>1.7823366314796587</v>
      </c>
      <c r="P90" s="18">
        <v>0.12253166682441212</v>
      </c>
      <c r="Q90" s="18">
        <v>0.27156200917354284</v>
      </c>
      <c r="R90" s="18">
        <v>1.224460976014013E-2</v>
      </c>
      <c r="S90" s="18">
        <v>0.52399080819338895</v>
      </c>
      <c r="T90" s="18">
        <v>8.8646930451437359E-3</v>
      </c>
      <c r="U90" s="18">
        <v>0.58105167212379605</v>
      </c>
      <c r="V90" s="18">
        <v>0.68994963223041328</v>
      </c>
      <c r="W90" s="18">
        <v>0</v>
      </c>
      <c r="X90" s="18">
        <v>5.3913374476018041E-3</v>
      </c>
      <c r="Y90" s="18">
        <v>1.4780391675617472E-4</v>
      </c>
      <c r="Z90" s="18">
        <v>3.9980708641948541</v>
      </c>
      <c r="AA90" s="16"/>
      <c r="AB90" s="19">
        <v>32.370708933039289</v>
      </c>
      <c r="AC90" s="19">
        <v>29.191816751200022</v>
      </c>
      <c r="AD90" s="19">
        <v>38.437474315760689</v>
      </c>
      <c r="AE90" s="19">
        <v>52.581840288801786</v>
      </c>
      <c r="AF90" s="15"/>
      <c r="AG90" s="17">
        <v>0.22898164300663637</v>
      </c>
      <c r="AH90" s="17">
        <v>0.29524836488735051</v>
      </c>
      <c r="AI90" s="17">
        <f t="shared" si="2"/>
        <v>43.679613825720267</v>
      </c>
      <c r="AJ90" s="17">
        <f t="shared" si="3"/>
        <v>56.320386174279726</v>
      </c>
      <c r="AK90" s="23"/>
      <c r="AL90" s="23"/>
    </row>
    <row r="91" spans="1:38" s="10" customFormat="1">
      <c r="A91" s="16" t="s">
        <v>217</v>
      </c>
      <c r="B91" s="17">
        <v>51.445</v>
      </c>
      <c r="C91" s="17">
        <v>1.24</v>
      </c>
      <c r="D91" s="17">
        <v>1.258</v>
      </c>
      <c r="E91" s="17">
        <v>0.23</v>
      </c>
      <c r="F91" s="17">
        <v>19.559999999999999</v>
      </c>
      <c r="G91" s="17">
        <v>0.35199999999999998</v>
      </c>
      <c r="H91" s="17">
        <v>12.500999999999999</v>
      </c>
      <c r="I91" s="17">
        <v>12.86</v>
      </c>
      <c r="J91" s="17">
        <v>0</v>
      </c>
      <c r="K91" s="17">
        <v>5.8999999999999997E-2</v>
      </c>
      <c r="L91" s="17">
        <v>0</v>
      </c>
      <c r="M91" s="17">
        <v>99.504999999999995</v>
      </c>
      <c r="N91" s="16"/>
      <c r="O91" s="18">
        <v>1.9934830304408688</v>
      </c>
      <c r="P91" s="18">
        <v>3.6130519107047954E-2</v>
      </c>
      <c r="Q91" s="18">
        <v>5.7448686765677236E-2</v>
      </c>
      <c r="R91" s="18">
        <v>7.0459914556159284E-3</v>
      </c>
      <c r="S91" s="18">
        <v>0.63387237098722138</v>
      </c>
      <c r="T91" s="18">
        <v>1.1551829621828333E-2</v>
      </c>
      <c r="U91" s="18">
        <v>0.72216927052430968</v>
      </c>
      <c r="V91" s="18">
        <v>0.53386599514747468</v>
      </c>
      <c r="W91" s="18">
        <v>0</v>
      </c>
      <c r="X91" s="18">
        <v>4.432305949956146E-3</v>
      </c>
      <c r="Y91" s="18">
        <v>0</v>
      </c>
      <c r="Z91" s="18">
        <v>4</v>
      </c>
      <c r="AA91" s="16"/>
      <c r="AB91" s="19">
        <v>38.211881708725535</v>
      </c>
      <c r="AC91" s="19">
        <v>33.539859763082717</v>
      </c>
      <c r="AD91" s="19">
        <v>28.248258528191748</v>
      </c>
      <c r="AE91" s="19">
        <v>53.255685402059882</v>
      </c>
      <c r="AF91" s="15"/>
      <c r="AG91" s="17">
        <v>0.18377425835796268</v>
      </c>
      <c r="AH91" s="17">
        <v>0.45009383910534395</v>
      </c>
      <c r="AI91" s="17">
        <f t="shared" si="2"/>
        <v>28.992507919772851</v>
      </c>
      <c r="AJ91" s="17">
        <f t="shared" si="3"/>
        <v>71.007492080227138</v>
      </c>
      <c r="AK91" s="23"/>
      <c r="AL91" s="23"/>
    </row>
    <row r="92" spans="1:38" s="10" customFormat="1">
      <c r="A92" s="16" t="s">
        <v>20</v>
      </c>
      <c r="B92" s="17">
        <v>48.197000000000003</v>
      </c>
      <c r="C92" s="17">
        <v>3.3860000000000001</v>
      </c>
      <c r="D92" s="17">
        <v>4.3620000000000001</v>
      </c>
      <c r="E92" s="17">
        <v>0.49</v>
      </c>
      <c r="F92" s="17">
        <v>15.053000000000001</v>
      </c>
      <c r="G92" s="17">
        <v>0.28599999999999998</v>
      </c>
      <c r="H92" s="17">
        <v>10.5</v>
      </c>
      <c r="I92" s="17">
        <v>17.109000000000002</v>
      </c>
      <c r="J92" s="17">
        <v>7.0000000000000001E-3</v>
      </c>
      <c r="K92" s="17">
        <v>9.8000000000000004E-2</v>
      </c>
      <c r="L92" s="17">
        <v>0</v>
      </c>
      <c r="M92" s="17">
        <v>99.488</v>
      </c>
      <c r="N92" s="16"/>
      <c r="O92" s="18">
        <v>1.866640988060281</v>
      </c>
      <c r="P92" s="18">
        <v>9.86077137693286E-2</v>
      </c>
      <c r="Q92" s="18">
        <v>0.19909325427294686</v>
      </c>
      <c r="R92" s="18">
        <v>1.5003126669869374E-2</v>
      </c>
      <c r="S92" s="18">
        <v>0.48755930945038045</v>
      </c>
      <c r="T92" s="18">
        <v>9.3809228501562925E-3</v>
      </c>
      <c r="U92" s="18">
        <v>0.60625449022158273</v>
      </c>
      <c r="V92" s="18">
        <v>0.70988391642891557</v>
      </c>
      <c r="W92" s="18">
        <v>2.1801682912532712E-4</v>
      </c>
      <c r="X92" s="18">
        <v>7.3582614474135086E-3</v>
      </c>
      <c r="Y92" s="18">
        <v>0</v>
      </c>
      <c r="Z92" s="18">
        <v>4</v>
      </c>
      <c r="AA92" s="16"/>
      <c r="AB92" s="19">
        <v>33.611756826534425</v>
      </c>
      <c r="AC92" s="19">
        <v>27.031098675689176</v>
      </c>
      <c r="AD92" s="19">
        <v>39.357144497776396</v>
      </c>
      <c r="AE92" s="19">
        <v>55.425748916625437</v>
      </c>
      <c r="AF92" s="15"/>
      <c r="AG92" s="17">
        <v>0.21423413413132064</v>
      </c>
      <c r="AH92" s="17">
        <v>0.27331424221841816</v>
      </c>
      <c r="AI92" s="17">
        <f t="shared" si="2"/>
        <v>43.941102980443844</v>
      </c>
      <c r="AJ92" s="17">
        <f t="shared" si="3"/>
        <v>56.058897019556156</v>
      </c>
      <c r="AK92" s="23"/>
      <c r="AL92" s="23"/>
    </row>
    <row r="93" spans="1:38" s="10" customFormat="1">
      <c r="A93" s="16" t="s">
        <v>121</v>
      </c>
      <c r="B93" s="17">
        <v>51.015000000000001</v>
      </c>
      <c r="C93" s="17">
        <v>1.1830000000000001</v>
      </c>
      <c r="D93" s="17">
        <v>1.6279999999999999</v>
      </c>
      <c r="E93" s="17">
        <v>0.29799999999999999</v>
      </c>
      <c r="F93" s="17">
        <v>21.088000000000001</v>
      </c>
      <c r="G93" s="17">
        <v>0.39600000000000002</v>
      </c>
      <c r="H93" s="17">
        <v>15.657999999999999</v>
      </c>
      <c r="I93" s="17">
        <v>8.3699999999999992</v>
      </c>
      <c r="J93" s="17">
        <v>0</v>
      </c>
      <c r="K93" s="17">
        <v>4.9000000000000002E-2</v>
      </c>
      <c r="L93" s="17">
        <v>2E-3</v>
      </c>
      <c r="M93" s="17">
        <v>99.686999999999998</v>
      </c>
      <c r="N93" s="16"/>
      <c r="O93" s="18">
        <v>1.9538890718735979</v>
      </c>
      <c r="P93" s="18">
        <v>3.4069824952304296E-2</v>
      </c>
      <c r="Q93" s="18">
        <v>7.3482937042353244E-2</v>
      </c>
      <c r="R93" s="18">
        <v>9.0232539776953502E-3</v>
      </c>
      <c r="S93" s="18">
        <v>0.67546213150332213</v>
      </c>
      <c r="T93" s="18">
        <v>1.2845054127878341E-2</v>
      </c>
      <c r="U93" s="18">
        <v>0.89405282436552846</v>
      </c>
      <c r="V93" s="18">
        <v>0.34343882523483954</v>
      </c>
      <c r="W93" s="18">
        <v>0</v>
      </c>
      <c r="X93" s="18">
        <v>3.6383664697762388E-3</v>
      </c>
      <c r="Y93" s="18">
        <v>9.7710452704506814E-5</v>
      </c>
      <c r="Z93" s="18">
        <v>4</v>
      </c>
      <c r="AA93" s="16"/>
      <c r="AB93" s="19">
        <v>46.736770809470329</v>
      </c>
      <c r="AC93" s="19">
        <v>35.309903363875847</v>
      </c>
      <c r="AD93" s="19">
        <v>17.953325826653817</v>
      </c>
      <c r="AE93" s="19">
        <v>56.963638417233156</v>
      </c>
      <c r="AF93" s="15"/>
      <c r="AG93" s="17">
        <v>3.5521359233688043E-2</v>
      </c>
      <c r="AH93" s="17">
        <v>0.63994093234555061</v>
      </c>
      <c r="AI93" s="17">
        <f t="shared" si="2"/>
        <v>5.2588219470606861</v>
      </c>
      <c r="AJ93" s="17">
        <f t="shared" si="3"/>
        <v>94.741178052939318</v>
      </c>
      <c r="AK93" s="23"/>
      <c r="AL93" s="23"/>
    </row>
    <row r="94" spans="1:38" s="10" customFormat="1">
      <c r="A94" s="16" t="s">
        <v>71</v>
      </c>
      <c r="B94" s="17">
        <v>47.377000000000002</v>
      </c>
      <c r="C94" s="17">
        <v>1.9370000000000001</v>
      </c>
      <c r="D94" s="17">
        <v>2.726</v>
      </c>
      <c r="E94" s="17">
        <v>9.8000000000000004E-2</v>
      </c>
      <c r="F94" s="17">
        <v>27.873000000000001</v>
      </c>
      <c r="G94" s="17">
        <v>0.39900000000000002</v>
      </c>
      <c r="H94" s="17">
        <v>6.1710000000000003</v>
      </c>
      <c r="I94" s="17">
        <v>13.317</v>
      </c>
      <c r="J94" s="17">
        <v>0</v>
      </c>
      <c r="K94" s="17">
        <v>0.05</v>
      </c>
      <c r="L94" s="17">
        <v>5.0000000000000001E-3</v>
      </c>
      <c r="M94" s="17">
        <v>99.968000000000004</v>
      </c>
      <c r="N94" s="16"/>
      <c r="O94" s="18">
        <v>1.9073926169160509</v>
      </c>
      <c r="P94" s="18">
        <v>5.8638831260095003E-2</v>
      </c>
      <c r="Q94" s="18">
        <v>0.12933869797604552</v>
      </c>
      <c r="R94" s="18">
        <v>3.1192021438847337E-3</v>
      </c>
      <c r="S94" s="18">
        <v>0.93846883600278896</v>
      </c>
      <c r="T94" s="18">
        <v>1.3604549835572979E-2</v>
      </c>
      <c r="U94" s="18">
        <v>0.37038463708188968</v>
      </c>
      <c r="V94" s="18">
        <v>0.57438204972012241</v>
      </c>
      <c r="W94" s="18">
        <v>0</v>
      </c>
      <c r="X94" s="18">
        <v>3.9025717137937906E-3</v>
      </c>
      <c r="Y94" s="18">
        <v>2.5677430448082709E-4</v>
      </c>
      <c r="Z94" s="18">
        <v>3.9994887669547246</v>
      </c>
      <c r="AA94" s="16"/>
      <c r="AB94" s="19">
        <v>19.667462332605989</v>
      </c>
      <c r="AC94" s="19">
        <v>49.832791737332904</v>
      </c>
      <c r="AD94" s="19">
        <v>30.499745930061113</v>
      </c>
      <c r="AE94" s="19">
        <v>28.298403503409354</v>
      </c>
      <c r="AF94" s="15"/>
      <c r="AG94" s="17">
        <v>0.53085114981113668</v>
      </c>
      <c r="AH94" s="17">
        <v>0.40772315197311026</v>
      </c>
      <c r="AI94" s="17">
        <f t="shared" si="2"/>
        <v>56.559310094254542</v>
      </c>
      <c r="AJ94" s="17">
        <f t="shared" si="3"/>
        <v>43.440689905745458</v>
      </c>
      <c r="AK94" s="23"/>
      <c r="AL94" s="23"/>
    </row>
    <row r="95" spans="1:38" s="10" customFormat="1">
      <c r="A95" s="16" t="s">
        <v>107</v>
      </c>
      <c r="B95" s="17">
        <v>44.942</v>
      </c>
      <c r="C95" s="17">
        <v>1.972</v>
      </c>
      <c r="D95" s="17">
        <v>2.306</v>
      </c>
      <c r="E95" s="17">
        <v>4.2999999999999997E-2</v>
      </c>
      <c r="F95" s="17">
        <v>38.521999999999998</v>
      </c>
      <c r="G95" s="17">
        <v>0.52300000000000002</v>
      </c>
      <c r="H95" s="17">
        <v>1.397</v>
      </c>
      <c r="I95" s="17">
        <v>10.058</v>
      </c>
      <c r="J95" s="17">
        <v>0</v>
      </c>
      <c r="K95" s="17">
        <v>4.2999999999999997E-2</v>
      </c>
      <c r="L95" s="17">
        <v>5.0000000000000001E-3</v>
      </c>
      <c r="M95" s="17">
        <v>99.811000000000007</v>
      </c>
      <c r="N95" s="16"/>
      <c r="O95" s="18">
        <v>1.8966218420859418</v>
      </c>
      <c r="P95" s="18">
        <v>6.2577528633182583E-2</v>
      </c>
      <c r="Q95" s="18">
        <v>0.11468793895377491</v>
      </c>
      <c r="R95" s="18">
        <v>1.4346359602567093E-3</v>
      </c>
      <c r="S95" s="18">
        <v>1.3595675162519991</v>
      </c>
      <c r="T95" s="18">
        <v>1.8692559901668498E-2</v>
      </c>
      <c r="U95" s="18">
        <v>8.7892058537822712E-2</v>
      </c>
      <c r="V95" s="18">
        <v>0.45473868612342394</v>
      </c>
      <c r="W95" s="18">
        <v>0</v>
      </c>
      <c r="X95" s="18">
        <v>3.5180755017653639E-3</v>
      </c>
      <c r="Y95" s="18">
        <v>2.6915805016468829E-4</v>
      </c>
      <c r="Z95" s="18">
        <v>4.0000000000000009</v>
      </c>
      <c r="AA95" s="16"/>
      <c r="AB95" s="19">
        <v>4.6205519342461034</v>
      </c>
      <c r="AC95" s="19">
        <v>71.473491706341406</v>
      </c>
      <c r="AD95" s="19">
        <v>23.905956359412496</v>
      </c>
      <c r="AE95" s="19">
        <v>6.0721598080267674</v>
      </c>
      <c r="AF95" s="15"/>
      <c r="AG95" s="17">
        <v>0.83680895047829718</v>
      </c>
      <c r="AH95" s="17">
        <v>0.52273724583609948</v>
      </c>
      <c r="AI95" s="17">
        <f t="shared" si="2"/>
        <v>61.550608044567255</v>
      </c>
      <c r="AJ95" s="17">
        <f t="shared" si="3"/>
        <v>38.449391955432745</v>
      </c>
      <c r="AK95" s="23"/>
      <c r="AL95" s="23"/>
    </row>
    <row r="96" spans="1:38" s="10" customFormat="1">
      <c r="A96" s="16" t="s">
        <v>218</v>
      </c>
      <c r="B96" s="17">
        <v>49.195</v>
      </c>
      <c r="C96" s="17">
        <v>2.2330000000000001</v>
      </c>
      <c r="D96" s="17">
        <v>3.6890000000000001</v>
      </c>
      <c r="E96" s="17">
        <v>0.497</v>
      </c>
      <c r="F96" s="17">
        <v>15.146000000000001</v>
      </c>
      <c r="G96" s="17">
        <v>0.26900000000000002</v>
      </c>
      <c r="H96" s="17">
        <v>12.297000000000001</v>
      </c>
      <c r="I96" s="17">
        <v>16.521999999999998</v>
      </c>
      <c r="J96" s="17">
        <v>0</v>
      </c>
      <c r="K96" s="17">
        <v>6.8000000000000005E-2</v>
      </c>
      <c r="L96" s="17">
        <v>0</v>
      </c>
      <c r="M96" s="17">
        <v>99.915999999999997</v>
      </c>
      <c r="N96" s="16"/>
      <c r="O96" s="18">
        <v>1.8799347841664464</v>
      </c>
      <c r="P96" s="18">
        <v>6.4164333359697887E-2</v>
      </c>
      <c r="Q96" s="18">
        <v>0.16613478234606768</v>
      </c>
      <c r="R96" s="18">
        <v>1.5014923095139699E-2</v>
      </c>
      <c r="S96" s="18">
        <v>0.48404236205083884</v>
      </c>
      <c r="T96" s="18">
        <v>8.7058832466315548E-3</v>
      </c>
      <c r="U96" s="18">
        <v>0.70056085966540671</v>
      </c>
      <c r="V96" s="18">
        <v>0.67640429344696462</v>
      </c>
      <c r="W96" s="18">
        <v>0</v>
      </c>
      <c r="X96" s="18">
        <v>5.0377786228068405E-3</v>
      </c>
      <c r="Y96" s="18">
        <v>0</v>
      </c>
      <c r="Z96" s="18">
        <v>4</v>
      </c>
      <c r="AA96" s="16"/>
      <c r="AB96" s="19">
        <v>37.644171447849722</v>
      </c>
      <c r="AC96" s="19">
        <v>26.009694109611825</v>
      </c>
      <c r="AD96" s="19">
        <v>36.346134442538457</v>
      </c>
      <c r="AE96" s="19">
        <v>59.138861588645575</v>
      </c>
      <c r="AF96" s="15"/>
      <c r="AG96" s="17">
        <v>0.17424677047188841</v>
      </c>
      <c r="AH96" s="17">
        <v>0.30978791974395148</v>
      </c>
      <c r="AI96" s="17">
        <f t="shared" si="2"/>
        <v>35.998818678510133</v>
      </c>
      <c r="AJ96" s="17">
        <f t="shared" si="3"/>
        <v>64.001181321489881</v>
      </c>
      <c r="AK96" s="23"/>
      <c r="AL96" s="23"/>
    </row>
    <row r="97" spans="1:38" s="10" customFormat="1">
      <c r="A97" s="16" t="s">
        <v>64</v>
      </c>
      <c r="B97" s="17">
        <v>49.625999999999998</v>
      </c>
      <c r="C97" s="17">
        <v>2.1989999999999998</v>
      </c>
      <c r="D97" s="17">
        <v>3.2389999999999999</v>
      </c>
      <c r="E97" s="17">
        <v>0.40500000000000003</v>
      </c>
      <c r="F97" s="17">
        <v>17.084</v>
      </c>
      <c r="G97" s="17">
        <v>0.315</v>
      </c>
      <c r="H97" s="17">
        <v>12.698</v>
      </c>
      <c r="I97" s="17">
        <v>14.707000000000001</v>
      </c>
      <c r="J97" s="17">
        <v>0</v>
      </c>
      <c r="K97" s="17">
        <v>3.1E-2</v>
      </c>
      <c r="L97" s="17">
        <v>0</v>
      </c>
      <c r="M97" s="17">
        <v>100.34</v>
      </c>
      <c r="N97" s="16"/>
      <c r="O97" s="18">
        <v>1.895061767212507</v>
      </c>
      <c r="P97" s="18">
        <v>6.3142601737871909E-2</v>
      </c>
      <c r="Q97" s="18">
        <v>0.14576563184783767</v>
      </c>
      <c r="R97" s="18">
        <v>1.2226834296568758E-2</v>
      </c>
      <c r="S97" s="18">
        <v>0.5455910804919889</v>
      </c>
      <c r="T97" s="18">
        <v>1.0187400787166305E-2</v>
      </c>
      <c r="U97" s="18">
        <v>0.7228934658288515</v>
      </c>
      <c r="V97" s="18">
        <v>0.60167242791217113</v>
      </c>
      <c r="W97" s="18">
        <v>0</v>
      </c>
      <c r="X97" s="18">
        <v>2.2950076642325903E-3</v>
      </c>
      <c r="Y97" s="18">
        <v>0</v>
      </c>
      <c r="Z97" s="18">
        <v>3.9988362177791958</v>
      </c>
      <c r="AA97" s="16"/>
      <c r="AB97" s="19">
        <v>38.654159826627627</v>
      </c>
      <c r="AC97" s="20">
        <v>29.173544681496409</v>
      </c>
      <c r="AD97" s="20">
        <v>32.172295491875971</v>
      </c>
      <c r="AE97" s="20">
        <v>56.988748339548842</v>
      </c>
      <c r="AF97" s="21"/>
      <c r="AG97" s="22">
        <v>0.16013508891822614</v>
      </c>
      <c r="AH97" s="22">
        <v>0.38560761439955804</v>
      </c>
      <c r="AI97" s="22">
        <f t="shared" si="2"/>
        <v>29.342598250916058</v>
      </c>
      <c r="AJ97" s="17">
        <f t="shared" si="3"/>
        <v>70.657401749083945</v>
      </c>
      <c r="AK97" s="23"/>
      <c r="AL97" s="23"/>
    </row>
    <row r="98" spans="1:38" s="10" customFormat="1">
      <c r="A98" s="16" t="s">
        <v>36</v>
      </c>
      <c r="B98" s="17">
        <v>47.143000000000001</v>
      </c>
      <c r="C98" s="17">
        <v>2.109</v>
      </c>
      <c r="D98" s="17">
        <v>4.0650000000000004</v>
      </c>
      <c r="E98" s="17">
        <v>1.4999999999999999E-2</v>
      </c>
      <c r="F98" s="17">
        <v>28.472000000000001</v>
      </c>
      <c r="G98" s="17">
        <v>0.40400000000000003</v>
      </c>
      <c r="H98" s="17">
        <v>3.6669999999999998</v>
      </c>
      <c r="I98" s="17">
        <v>15.457000000000001</v>
      </c>
      <c r="J98" s="17">
        <v>0</v>
      </c>
      <c r="K98" s="17">
        <v>0.108</v>
      </c>
      <c r="L98" s="17">
        <v>8.0000000000000002E-3</v>
      </c>
      <c r="M98" s="17">
        <v>101.46899999999999</v>
      </c>
      <c r="N98" s="16"/>
      <c r="O98" s="18">
        <v>1.8866941583114736</v>
      </c>
      <c r="P98" s="18">
        <v>6.3466421733635703E-2</v>
      </c>
      <c r="Q98" s="18">
        <v>0.19172331591785929</v>
      </c>
      <c r="R98" s="18">
        <v>4.7459204300401704E-4</v>
      </c>
      <c r="S98" s="18">
        <v>0.95294067404969041</v>
      </c>
      <c r="T98" s="18">
        <v>1.3693182419385842E-2</v>
      </c>
      <c r="U98" s="18">
        <v>0.21878627626760469</v>
      </c>
      <c r="V98" s="18">
        <v>0.66272204115091715</v>
      </c>
      <c r="W98" s="18">
        <v>0</v>
      </c>
      <c r="X98" s="18">
        <v>8.3794669447644406E-3</v>
      </c>
      <c r="Y98" s="18">
        <v>4.0839770483329407E-4</v>
      </c>
      <c r="Z98" s="18">
        <v>3.9992885265431681</v>
      </c>
      <c r="AA98" s="16"/>
      <c r="AB98" s="19">
        <v>11.926539101667677</v>
      </c>
      <c r="AC98" s="20">
        <v>51.946970369941901</v>
      </c>
      <c r="AD98" s="20">
        <v>36.126490528390406</v>
      </c>
      <c r="AE98" s="20">
        <v>18.672121197550247</v>
      </c>
      <c r="AF98" s="21"/>
      <c r="AG98" s="22">
        <v>0.63847528222946204</v>
      </c>
      <c r="AH98" s="22">
        <v>0.31461499200397847</v>
      </c>
      <c r="AI98" s="22">
        <f t="shared" si="2"/>
        <v>66.990011281248286</v>
      </c>
      <c r="AJ98" s="17">
        <f t="shared" si="3"/>
        <v>33.009988718751707</v>
      </c>
      <c r="AK98" s="23"/>
      <c r="AL98" s="23"/>
    </row>
    <row r="99" spans="1:38" s="10" customFormat="1">
      <c r="A99" s="16" t="s">
        <v>133</v>
      </c>
      <c r="B99" s="17">
        <v>52.585000000000001</v>
      </c>
      <c r="C99" s="17">
        <v>0.51500000000000001</v>
      </c>
      <c r="D99" s="17">
        <v>1.663</v>
      </c>
      <c r="E99" s="17">
        <v>0.54500000000000004</v>
      </c>
      <c r="F99" s="17">
        <v>17.745999999999999</v>
      </c>
      <c r="G99" s="17">
        <v>0.33700000000000002</v>
      </c>
      <c r="H99" s="17">
        <v>21.19</v>
      </c>
      <c r="I99" s="17">
        <v>4.7770000000000001</v>
      </c>
      <c r="J99" s="17">
        <v>0</v>
      </c>
      <c r="K99" s="17">
        <v>2.4E-2</v>
      </c>
      <c r="L99" s="17">
        <v>0</v>
      </c>
      <c r="M99" s="17">
        <v>99.382000000000005</v>
      </c>
      <c r="N99" s="16"/>
      <c r="O99" s="18">
        <v>1.961319823579577</v>
      </c>
      <c r="P99" s="18">
        <v>1.4443648581202971E-2</v>
      </c>
      <c r="Q99" s="18">
        <v>7.30985701030364E-2</v>
      </c>
      <c r="R99" s="18">
        <v>1.6070446619642808E-2</v>
      </c>
      <c r="S99" s="18">
        <v>0.5535420491867048</v>
      </c>
      <c r="T99" s="18">
        <v>1.0645233214778676E-2</v>
      </c>
      <c r="U99" s="18">
        <v>1.1782633637770947</v>
      </c>
      <c r="V99" s="18">
        <v>0.19088143882059219</v>
      </c>
      <c r="W99" s="18">
        <v>0</v>
      </c>
      <c r="X99" s="18">
        <v>1.7354261173704527E-3</v>
      </c>
      <c r="Y99" s="18">
        <v>0</v>
      </c>
      <c r="Z99" s="18">
        <v>3.9999999999999996</v>
      </c>
      <c r="AA99" s="16"/>
      <c r="AB99" s="19">
        <v>61.282125203258218</v>
      </c>
      <c r="AC99" s="20">
        <v>28.790026242337795</v>
      </c>
      <c r="AD99" s="20">
        <v>9.9278485544039832</v>
      </c>
      <c r="AE99" s="20">
        <v>68.036706373415427</v>
      </c>
      <c r="AF99" s="21"/>
      <c r="AG99" s="22">
        <v>0</v>
      </c>
      <c r="AH99" s="22">
        <v>0.55400000000000005</v>
      </c>
      <c r="AI99" s="22">
        <f t="shared" si="2"/>
        <v>0</v>
      </c>
      <c r="AJ99" s="17">
        <f t="shared" si="3"/>
        <v>100</v>
      </c>
      <c r="AK99" s="23"/>
      <c r="AL99" s="23"/>
    </row>
    <row r="100" spans="1:38" s="10" customFormat="1">
      <c r="A100" s="16" t="s">
        <v>40</v>
      </c>
      <c r="B100" s="17">
        <v>48.485999999999997</v>
      </c>
      <c r="C100" s="17">
        <v>2.3029999999999999</v>
      </c>
      <c r="D100" s="17">
        <v>2.8330000000000002</v>
      </c>
      <c r="E100" s="17">
        <v>0.22900000000000001</v>
      </c>
      <c r="F100" s="17">
        <v>19.795999999999999</v>
      </c>
      <c r="G100" s="17">
        <v>0.35499999999999998</v>
      </c>
      <c r="H100" s="17">
        <v>9.6660000000000004</v>
      </c>
      <c r="I100" s="17">
        <v>15.965</v>
      </c>
      <c r="J100" s="17">
        <v>1.2999999999999999E-2</v>
      </c>
      <c r="K100" s="17">
        <v>6.7000000000000004E-2</v>
      </c>
      <c r="L100" s="17">
        <v>0</v>
      </c>
      <c r="M100" s="17">
        <v>99.712999999999994</v>
      </c>
      <c r="N100" s="16"/>
      <c r="O100" s="18">
        <v>1.896801928876074</v>
      </c>
      <c r="P100" s="18">
        <v>6.7745851858472816E-2</v>
      </c>
      <c r="Q100" s="18">
        <v>0.13061176337082608</v>
      </c>
      <c r="R100" s="18">
        <v>7.0824906924605597E-3</v>
      </c>
      <c r="S100" s="18">
        <v>0.64765939666479855</v>
      </c>
      <c r="T100" s="18">
        <v>1.1761770969600164E-2</v>
      </c>
      <c r="U100" s="18">
        <v>0.56373797888732324</v>
      </c>
      <c r="V100" s="18">
        <v>0.66910837737811923</v>
      </c>
      <c r="W100" s="18">
        <v>4.0897820581684539E-4</v>
      </c>
      <c r="X100" s="18">
        <v>5.0814630965091137E-3</v>
      </c>
      <c r="Y100" s="18">
        <v>0</v>
      </c>
      <c r="Z100" s="18">
        <v>4.0000000000000009</v>
      </c>
      <c r="AA100" s="16"/>
      <c r="AB100" s="19">
        <v>29.977998100186383</v>
      </c>
      <c r="AC100" s="20">
        <v>34.440702755394554</v>
      </c>
      <c r="AD100" s="20">
        <v>35.581299144419077</v>
      </c>
      <c r="AE100" s="20">
        <v>46.536173039865382</v>
      </c>
      <c r="AF100" s="21"/>
      <c r="AG100" s="22">
        <v>0.33366275399516698</v>
      </c>
      <c r="AH100" s="22">
        <v>0.31398555861805</v>
      </c>
      <c r="AI100" s="22">
        <f t="shared" si="2"/>
        <v>51.519126584127186</v>
      </c>
      <c r="AJ100" s="17">
        <f t="shared" si="3"/>
        <v>48.480873415872814</v>
      </c>
      <c r="AK100" s="23"/>
      <c r="AL100" s="23"/>
    </row>
    <row r="101" spans="1:38" s="10" customFormat="1">
      <c r="A101" s="16" t="s">
        <v>219</v>
      </c>
      <c r="B101" s="17">
        <v>47.884999999999998</v>
      </c>
      <c r="C101" s="17">
        <v>1.0629999999999999</v>
      </c>
      <c r="D101" s="17">
        <v>1.5209999999999999</v>
      </c>
      <c r="E101" s="17">
        <v>0.23499999999999999</v>
      </c>
      <c r="F101" s="17">
        <v>31.102</v>
      </c>
      <c r="G101" s="17">
        <v>0.48299999999999998</v>
      </c>
      <c r="H101" s="17">
        <v>6.2430000000000003</v>
      </c>
      <c r="I101" s="17">
        <v>10.926</v>
      </c>
      <c r="J101" s="17">
        <v>6.0000000000000001E-3</v>
      </c>
      <c r="K101" s="17">
        <v>5.0999999999999997E-2</v>
      </c>
      <c r="L101" s="17">
        <v>0</v>
      </c>
      <c r="M101" s="17">
        <v>99.515000000000001</v>
      </c>
      <c r="N101" s="16"/>
      <c r="O101" s="18">
        <v>1.9505380486507844</v>
      </c>
      <c r="P101" s="18">
        <v>3.2559021450563927E-2</v>
      </c>
      <c r="Q101" s="18">
        <v>7.3015361804990728E-2</v>
      </c>
      <c r="R101" s="18">
        <v>7.5677661155545096E-3</v>
      </c>
      <c r="S101" s="18">
        <v>1.059514371645357</v>
      </c>
      <c r="T101" s="18">
        <v>1.6662524663611799E-2</v>
      </c>
      <c r="U101" s="18">
        <v>0.37911690253900227</v>
      </c>
      <c r="V101" s="18">
        <v>0.47680197961170973</v>
      </c>
      <c r="W101" s="18">
        <v>1.9654290580083504E-4</v>
      </c>
      <c r="X101" s="18">
        <v>4.0274806126245006E-3</v>
      </c>
      <c r="Y101" s="18">
        <v>0</v>
      </c>
      <c r="Z101" s="18">
        <v>3.9999999999999996</v>
      </c>
      <c r="AA101" s="16"/>
      <c r="AB101" s="19">
        <v>19.792749331654122</v>
      </c>
      <c r="AC101" s="20">
        <v>55.314606736913241</v>
      </c>
      <c r="AD101" s="20">
        <v>24.89264393143263</v>
      </c>
      <c r="AE101" s="20">
        <v>26.352610939446237</v>
      </c>
      <c r="AF101" s="21"/>
      <c r="AG101" s="22">
        <v>0.5570464362522366</v>
      </c>
      <c r="AH101" s="22">
        <v>0.50245847750805439</v>
      </c>
      <c r="AI101" s="22">
        <f t="shared" si="2"/>
        <v>52.576106917260248</v>
      </c>
      <c r="AJ101" s="17">
        <f t="shared" si="3"/>
        <v>47.423893082739745</v>
      </c>
      <c r="AK101" s="23"/>
      <c r="AL101" s="23"/>
    </row>
    <row r="102" spans="1:38" s="10" customFormat="1">
      <c r="A102" s="16" t="s">
        <v>220</v>
      </c>
      <c r="B102" s="17">
        <v>48.543999999999997</v>
      </c>
      <c r="C102" s="17">
        <v>2.5110000000000001</v>
      </c>
      <c r="D102" s="17">
        <v>4.1239999999999997</v>
      </c>
      <c r="E102" s="17">
        <v>0.47499999999999998</v>
      </c>
      <c r="F102" s="17">
        <v>16.896000000000001</v>
      </c>
      <c r="G102" s="17">
        <v>0.3</v>
      </c>
      <c r="H102" s="17">
        <v>11.005000000000001</v>
      </c>
      <c r="I102" s="17">
        <v>16.018999999999998</v>
      </c>
      <c r="J102" s="17">
        <v>0</v>
      </c>
      <c r="K102" s="17">
        <v>0.08</v>
      </c>
      <c r="L102" s="17">
        <v>0</v>
      </c>
      <c r="M102" s="17">
        <v>99.953999999999994</v>
      </c>
      <c r="N102" s="16"/>
      <c r="O102" s="18">
        <v>1.8711219313734648</v>
      </c>
      <c r="P102" s="18">
        <v>7.2777375073092287E-2</v>
      </c>
      <c r="Q102" s="18">
        <v>0.18733342765847116</v>
      </c>
      <c r="R102" s="18">
        <v>1.4474549117701626E-2</v>
      </c>
      <c r="S102" s="18">
        <v>0.544645639841013</v>
      </c>
      <c r="T102" s="18">
        <v>9.7932428608288862E-3</v>
      </c>
      <c r="U102" s="18">
        <v>0.63238484675450368</v>
      </c>
      <c r="V102" s="18">
        <v>0.6614908640678564</v>
      </c>
      <c r="W102" s="18">
        <v>0</v>
      </c>
      <c r="X102" s="18">
        <v>5.978123253068313E-3</v>
      </c>
      <c r="Y102" s="18">
        <v>0</v>
      </c>
      <c r="Z102" s="18">
        <v>4</v>
      </c>
      <c r="AA102" s="16"/>
      <c r="AB102" s="19">
        <v>34.396383078517282</v>
      </c>
      <c r="AC102" s="19">
        <v>29.624112858112561</v>
      </c>
      <c r="AD102" s="19">
        <v>35.979504063370165</v>
      </c>
      <c r="AE102" s="19">
        <v>53.727142495997306</v>
      </c>
      <c r="AF102" s="15"/>
      <c r="AG102" s="17">
        <v>0.22196006554820502</v>
      </c>
      <c r="AH102" s="17">
        <v>0.32267602951242236</v>
      </c>
      <c r="AI102" s="17">
        <f t="shared" si="2"/>
        <v>40.753829494811036</v>
      </c>
      <c r="AJ102" s="17">
        <f t="shared" si="3"/>
        <v>59.246170505188964</v>
      </c>
      <c r="AK102" s="23"/>
      <c r="AL102" s="23"/>
    </row>
    <row r="103" spans="1:38" s="10" customFormat="1">
      <c r="A103" s="16" t="s">
        <v>131</v>
      </c>
      <c r="B103" s="17">
        <v>50.923000000000002</v>
      </c>
      <c r="C103" s="17">
        <v>0.622</v>
      </c>
      <c r="D103" s="17">
        <v>0.755</v>
      </c>
      <c r="E103" s="17">
        <v>0.14399999999999999</v>
      </c>
      <c r="F103" s="17">
        <v>26.975000000000001</v>
      </c>
      <c r="G103" s="17">
        <v>0.43099999999999999</v>
      </c>
      <c r="H103" s="17">
        <v>13.448</v>
      </c>
      <c r="I103" s="17">
        <v>5.8680000000000003</v>
      </c>
      <c r="J103" s="17">
        <v>1.4E-2</v>
      </c>
      <c r="K103" s="17">
        <v>0.03</v>
      </c>
      <c r="L103" s="17">
        <v>0</v>
      </c>
      <c r="M103" s="17">
        <v>99.21</v>
      </c>
      <c r="N103" s="16"/>
      <c r="O103" s="18">
        <v>2.0024162728445614</v>
      </c>
      <c r="P103" s="18">
        <v>1.8391362909107329E-2</v>
      </c>
      <c r="Q103" s="18">
        <v>3.4987863969428948E-2</v>
      </c>
      <c r="R103" s="18">
        <v>4.476594755811387E-3</v>
      </c>
      <c r="S103" s="18">
        <v>0.88708541436324884</v>
      </c>
      <c r="T103" s="18">
        <v>1.4353453109793392E-2</v>
      </c>
      <c r="U103" s="18">
        <v>0.78835706347465828</v>
      </c>
      <c r="V103" s="18">
        <v>0.2472022441613119</v>
      </c>
      <c r="W103" s="18">
        <v>4.4271028147265814E-4</v>
      </c>
      <c r="X103" s="18">
        <v>2.2870201306058836E-3</v>
      </c>
      <c r="Y103" s="18">
        <v>0</v>
      </c>
      <c r="Z103" s="18">
        <v>4.0000000000000009</v>
      </c>
      <c r="AA103" s="16"/>
      <c r="AB103" s="19">
        <v>41.003782677795137</v>
      </c>
      <c r="AC103" s="19">
        <v>46.138810993683371</v>
      </c>
      <c r="AD103" s="19">
        <v>12.857406328521485</v>
      </c>
      <c r="AE103" s="19">
        <v>47.05366336969098</v>
      </c>
      <c r="AF103" s="15"/>
      <c r="AG103" s="17">
        <v>0.15096151806263647</v>
      </c>
      <c r="AH103" s="17">
        <v>0.73612761606081911</v>
      </c>
      <c r="AI103" s="17">
        <f t="shared" si="2"/>
        <v>17.017626781304624</v>
      </c>
      <c r="AJ103" s="17">
        <f t="shared" si="3"/>
        <v>82.982373218695372</v>
      </c>
      <c r="AK103" s="23"/>
      <c r="AL103" s="23"/>
    </row>
    <row r="104" spans="1:38" s="10" customFormat="1">
      <c r="A104" s="16" t="s">
        <v>12</v>
      </c>
      <c r="B104" s="17">
        <v>47.613</v>
      </c>
      <c r="C104" s="17">
        <v>2.9169999999999998</v>
      </c>
      <c r="D104" s="17">
        <v>4.4169999999999998</v>
      </c>
      <c r="E104" s="17">
        <v>0.495</v>
      </c>
      <c r="F104" s="17">
        <v>15.693</v>
      </c>
      <c r="G104" s="17">
        <v>0.26600000000000001</v>
      </c>
      <c r="H104" s="17">
        <v>10.249000000000001</v>
      </c>
      <c r="I104" s="17">
        <v>17.884</v>
      </c>
      <c r="J104" s="17">
        <v>0</v>
      </c>
      <c r="K104" s="17">
        <v>5.8000000000000003E-2</v>
      </c>
      <c r="L104" s="17">
        <v>1E-3</v>
      </c>
      <c r="M104" s="17">
        <v>99.603999999999999</v>
      </c>
      <c r="N104" s="16"/>
      <c r="O104" s="18">
        <v>1.8434179538166164</v>
      </c>
      <c r="P104" s="18">
        <v>8.4921535924980154E-2</v>
      </c>
      <c r="Q104" s="18">
        <v>0.20153744974928112</v>
      </c>
      <c r="R104" s="18">
        <v>1.5151246718574953E-2</v>
      </c>
      <c r="S104" s="18">
        <v>0.50812181612268503</v>
      </c>
      <c r="T104" s="18">
        <v>8.722051427855539E-3</v>
      </c>
      <c r="U104" s="18">
        <v>0.59156795114325311</v>
      </c>
      <c r="V104" s="18">
        <v>0.74179661434091293</v>
      </c>
      <c r="W104" s="18">
        <v>0</v>
      </c>
      <c r="X104" s="18">
        <v>4.3534604954957789E-3</v>
      </c>
      <c r="Y104" s="18">
        <v>4.9386390202582246E-5</v>
      </c>
      <c r="Z104" s="18">
        <v>3.9996394661298575</v>
      </c>
      <c r="AA104" s="16"/>
      <c r="AB104" s="19">
        <v>32.12448145432716</v>
      </c>
      <c r="AC104" s="19">
        <v>27.593026003228232</v>
      </c>
      <c r="AD104" s="19">
        <v>40.282492542444615</v>
      </c>
      <c r="AE104" s="19">
        <v>53.794076179686236</v>
      </c>
      <c r="AF104" s="15"/>
      <c r="AG104" s="17">
        <v>0.26321178864111205</v>
      </c>
      <c r="AH104" s="17">
        <v>0.2449447430332885</v>
      </c>
      <c r="AI104" s="17">
        <f t="shared" si="2"/>
        <v>51.797383726194838</v>
      </c>
      <c r="AJ104" s="17">
        <f t="shared" si="3"/>
        <v>48.202616273805162</v>
      </c>
      <c r="AK104" s="23"/>
      <c r="AL104" s="23"/>
    </row>
    <row r="105" spans="1:38" s="10" customFormat="1">
      <c r="A105" s="16" t="s">
        <v>46</v>
      </c>
      <c r="B105" s="17">
        <v>47.618000000000002</v>
      </c>
      <c r="C105" s="17">
        <v>2.012</v>
      </c>
      <c r="D105" s="17">
        <v>3.2589999999999999</v>
      </c>
      <c r="E105" s="17">
        <v>0.113</v>
      </c>
      <c r="F105" s="17">
        <v>23.277000000000001</v>
      </c>
      <c r="G105" s="17">
        <v>0.36399999999999999</v>
      </c>
      <c r="H105" s="17">
        <v>7.476</v>
      </c>
      <c r="I105" s="17">
        <v>15.255000000000001</v>
      </c>
      <c r="J105" s="17">
        <v>0</v>
      </c>
      <c r="K105" s="17">
        <v>3.5000000000000003E-2</v>
      </c>
      <c r="L105" s="17">
        <v>3.0000000000000001E-3</v>
      </c>
      <c r="M105" s="17">
        <v>99.46</v>
      </c>
      <c r="N105" s="16"/>
      <c r="O105" s="18">
        <v>1.8964394058820475</v>
      </c>
      <c r="P105" s="18">
        <v>6.0253036896747665E-2</v>
      </c>
      <c r="Q105" s="18">
        <v>0.15296154921194099</v>
      </c>
      <c r="R105" s="18">
        <v>3.5578789532014158E-3</v>
      </c>
      <c r="S105" s="18">
        <v>0.77527972610926232</v>
      </c>
      <c r="T105" s="18">
        <v>1.2277443486040695E-2</v>
      </c>
      <c r="U105" s="18">
        <v>0.44387633426269729</v>
      </c>
      <c r="V105" s="18">
        <v>0.65088153515608271</v>
      </c>
      <c r="W105" s="18">
        <v>0</v>
      </c>
      <c r="X105" s="18">
        <v>2.7023662747900283E-3</v>
      </c>
      <c r="Y105" s="18">
        <v>1.5240460574293533E-4</v>
      </c>
      <c r="Z105" s="18">
        <v>3.9983816808385542</v>
      </c>
      <c r="AA105" s="16"/>
      <c r="AB105" s="19">
        <v>23.736225160615554</v>
      </c>
      <c r="AC105" s="19">
        <v>41.457975388475901</v>
      </c>
      <c r="AD105" s="19">
        <v>34.805799450908545</v>
      </c>
      <c r="AE105" s="19">
        <v>36.408491799423317</v>
      </c>
      <c r="AF105" s="15"/>
      <c r="AG105" s="17">
        <v>0.44192456334528896</v>
      </c>
      <c r="AH105" s="17">
        <v>0.33365562840494223</v>
      </c>
      <c r="AI105" s="17">
        <f t="shared" si="2"/>
        <v>56.979867207285103</v>
      </c>
      <c r="AJ105" s="17">
        <f t="shared" si="3"/>
        <v>43.02013279271489</v>
      </c>
      <c r="AK105" s="23"/>
      <c r="AL105" s="23"/>
    </row>
    <row r="106" spans="1:38" s="10" customFormat="1">
      <c r="A106" s="16" t="s">
        <v>44</v>
      </c>
      <c r="B106" s="17">
        <v>46.563000000000002</v>
      </c>
      <c r="C106" s="17">
        <v>2.4239999999999999</v>
      </c>
      <c r="D106" s="17">
        <v>2.42</v>
      </c>
      <c r="E106" s="17">
        <v>6.0999999999999999E-2</v>
      </c>
      <c r="F106" s="17">
        <v>28.195</v>
      </c>
      <c r="G106" s="17">
        <v>0.39</v>
      </c>
      <c r="H106" s="17">
        <v>4.2670000000000003</v>
      </c>
      <c r="I106" s="17">
        <v>15.093999999999999</v>
      </c>
      <c r="J106" s="17">
        <v>0</v>
      </c>
      <c r="K106" s="17">
        <v>3.3000000000000002E-2</v>
      </c>
      <c r="L106" s="17">
        <v>0</v>
      </c>
      <c r="M106" s="17">
        <v>99.448999999999998</v>
      </c>
      <c r="N106" s="16"/>
      <c r="O106" s="18">
        <v>1.9045465637441228</v>
      </c>
      <c r="P106" s="18">
        <v>7.4553219309230506E-2</v>
      </c>
      <c r="Q106" s="18">
        <v>0.11665305053293884</v>
      </c>
      <c r="R106" s="18">
        <v>1.9725380121589256E-3</v>
      </c>
      <c r="S106" s="18">
        <v>0.96446470861206257</v>
      </c>
      <c r="T106" s="18">
        <v>1.3509957671749125E-2</v>
      </c>
      <c r="U106" s="18">
        <v>0.26019452993554609</v>
      </c>
      <c r="V106" s="18">
        <v>0.66141936518564259</v>
      </c>
      <c r="W106" s="18">
        <v>0</v>
      </c>
      <c r="X106" s="18">
        <v>2.6168144487235864E-3</v>
      </c>
      <c r="Y106" s="18">
        <v>0</v>
      </c>
      <c r="Z106" s="18">
        <v>3.9999307474521748</v>
      </c>
      <c r="AA106" s="16"/>
      <c r="AB106" s="19">
        <v>13.795529487505151</v>
      </c>
      <c r="AC106" s="19">
        <v>51.135976342821976</v>
      </c>
      <c r="AD106" s="19">
        <v>35.068494169672867</v>
      </c>
      <c r="AE106" s="19">
        <v>21.246279923885215</v>
      </c>
      <c r="AF106" s="15"/>
      <c r="AG106" s="17">
        <v>0.6420789340196138</v>
      </c>
      <c r="AH106" s="17">
        <v>0.32238246357898737</v>
      </c>
      <c r="AI106" s="17">
        <f t="shared" si="2"/>
        <v>66.573834434256995</v>
      </c>
      <c r="AJ106" s="17">
        <f t="shared" si="3"/>
        <v>33.426165565743005</v>
      </c>
      <c r="AK106" s="23"/>
      <c r="AL106" s="23"/>
    </row>
    <row r="107" spans="1:38" s="10" customFormat="1">
      <c r="A107" s="16" t="s">
        <v>49</v>
      </c>
      <c r="B107" s="17">
        <v>45.155999999999999</v>
      </c>
      <c r="C107" s="17">
        <v>1.7030000000000001</v>
      </c>
      <c r="D107" s="17">
        <v>2.2669999999999999</v>
      </c>
      <c r="E107" s="17">
        <v>0.01</v>
      </c>
      <c r="F107" s="17">
        <v>34.557000000000002</v>
      </c>
      <c r="G107" s="17">
        <v>0.48599999999999999</v>
      </c>
      <c r="H107" s="17">
        <v>0.36</v>
      </c>
      <c r="I107" s="17">
        <v>14.361000000000001</v>
      </c>
      <c r="J107" s="17">
        <v>0</v>
      </c>
      <c r="K107" s="17">
        <v>3.3000000000000002E-2</v>
      </c>
      <c r="L107" s="17">
        <v>3.0000000000000001E-3</v>
      </c>
      <c r="M107" s="17">
        <v>98.965999999999994</v>
      </c>
      <c r="N107" s="16"/>
      <c r="O107" s="18">
        <v>1.9125174823786042</v>
      </c>
      <c r="P107" s="18">
        <v>5.4236011234269674E-2</v>
      </c>
      <c r="Q107" s="18">
        <v>0.11315443028560748</v>
      </c>
      <c r="R107" s="18">
        <v>3.3483808853188886E-4</v>
      </c>
      <c r="S107" s="18">
        <v>1.2240230118750082</v>
      </c>
      <c r="T107" s="18">
        <v>1.7432712124977046E-2</v>
      </c>
      <c r="U107" s="18">
        <v>2.2730936460727352E-2</v>
      </c>
      <c r="V107" s="18">
        <v>0.65162321851987104</v>
      </c>
      <c r="W107" s="18">
        <v>0</v>
      </c>
      <c r="X107" s="18">
        <v>2.7096440069485951E-3</v>
      </c>
      <c r="Y107" s="18">
        <v>1.6207656393618406E-4</v>
      </c>
      <c r="Z107" s="18">
        <v>3.9989243615384811</v>
      </c>
      <c r="AA107" s="16"/>
      <c r="AB107" s="19">
        <v>1.1973877929841483</v>
      </c>
      <c r="AC107" s="19">
        <v>64.477335339132281</v>
      </c>
      <c r="AD107" s="19">
        <v>34.325276867883566</v>
      </c>
      <c r="AE107" s="19">
        <v>1.8232095026504933</v>
      </c>
      <c r="AF107" s="15"/>
      <c r="AG107" s="17">
        <v>0.89649457294794743</v>
      </c>
      <c r="AH107" s="17">
        <v>0.32783240543262182</v>
      </c>
      <c r="AI107" s="17">
        <f t="shared" si="2"/>
        <v>73.223459809221112</v>
      </c>
      <c r="AJ107" s="17">
        <f t="shared" si="3"/>
        <v>26.776540190778885</v>
      </c>
      <c r="AK107" s="23"/>
      <c r="AL107" s="23"/>
    </row>
    <row r="108" spans="1:38" s="10" customFormat="1">
      <c r="A108" s="16" t="s">
        <v>86</v>
      </c>
      <c r="B108" s="17">
        <v>45.753999999999998</v>
      </c>
      <c r="C108" s="17">
        <v>2.339</v>
      </c>
      <c r="D108" s="17">
        <v>3.024</v>
      </c>
      <c r="E108" s="17">
        <v>0.01</v>
      </c>
      <c r="F108" s="17">
        <v>33.481999999999999</v>
      </c>
      <c r="G108" s="17">
        <v>0.54100000000000004</v>
      </c>
      <c r="H108" s="17">
        <v>3.2010000000000001</v>
      </c>
      <c r="I108" s="17">
        <v>12.09</v>
      </c>
      <c r="J108" s="17">
        <v>0</v>
      </c>
      <c r="K108" s="17">
        <v>2.1000000000000001E-2</v>
      </c>
      <c r="L108" s="17">
        <v>0</v>
      </c>
      <c r="M108" s="17">
        <v>100.462</v>
      </c>
      <c r="N108" s="16"/>
      <c r="O108" s="18">
        <v>1.8807731476273444</v>
      </c>
      <c r="P108" s="18">
        <v>7.2297072888900818E-2</v>
      </c>
      <c r="Q108" s="18">
        <v>0.14649379421518052</v>
      </c>
      <c r="R108" s="18">
        <v>3.2497672105141897E-4</v>
      </c>
      <c r="S108" s="18">
        <v>1.151018595893156</v>
      </c>
      <c r="T108" s="18">
        <v>1.8834034114349734E-2</v>
      </c>
      <c r="U108" s="18">
        <v>0.1961633636180759</v>
      </c>
      <c r="V108" s="18">
        <v>0.53242147918705118</v>
      </c>
      <c r="W108" s="18">
        <v>0</v>
      </c>
      <c r="X108" s="18">
        <v>1.6735357348898175E-3</v>
      </c>
      <c r="Y108" s="18">
        <v>0</v>
      </c>
      <c r="Z108" s="18">
        <v>3.9999999999999996</v>
      </c>
      <c r="AA108" s="16"/>
      <c r="AB108" s="19">
        <v>10.436422895349065</v>
      </c>
      <c r="AC108" s="19">
        <v>61.237310604746099</v>
      </c>
      <c r="AD108" s="19">
        <v>28.326266499904847</v>
      </c>
      <c r="AE108" s="19">
        <v>14.561014733989275</v>
      </c>
      <c r="AF108" s="15"/>
      <c r="AG108" s="17">
        <v>0.70397681535729917</v>
      </c>
      <c r="AH108" s="17">
        <v>0.44702089151664182</v>
      </c>
      <c r="AI108" s="17">
        <f t="shared" si="2"/>
        <v>61.162312587856427</v>
      </c>
      <c r="AJ108" s="17">
        <f t="shared" si="3"/>
        <v>38.83768741214358</v>
      </c>
      <c r="AK108" s="23"/>
      <c r="AL108" s="23"/>
    </row>
    <row r="109" spans="1:38" s="10" customFormat="1">
      <c r="A109" s="16" t="s">
        <v>74</v>
      </c>
      <c r="B109" s="17">
        <v>45.906999999999996</v>
      </c>
      <c r="C109" s="17">
        <v>2.0670000000000002</v>
      </c>
      <c r="D109" s="17">
        <v>3.1629999999999998</v>
      </c>
      <c r="E109" s="17">
        <v>0</v>
      </c>
      <c r="F109" s="17">
        <v>33.082999999999998</v>
      </c>
      <c r="G109" s="17">
        <v>0.54200000000000004</v>
      </c>
      <c r="H109" s="17">
        <v>2.4129999999999998</v>
      </c>
      <c r="I109" s="17">
        <v>12.473000000000001</v>
      </c>
      <c r="J109" s="17">
        <v>0</v>
      </c>
      <c r="K109" s="17">
        <v>2.1000000000000001E-2</v>
      </c>
      <c r="L109" s="17">
        <v>0</v>
      </c>
      <c r="M109" s="17">
        <v>99.685000000000002</v>
      </c>
      <c r="N109" s="16"/>
      <c r="O109" s="18">
        <v>1.9062477555944917</v>
      </c>
      <c r="P109" s="18">
        <v>6.4539270756081291E-2</v>
      </c>
      <c r="Q109" s="18">
        <v>0.1547853014707444</v>
      </c>
      <c r="R109" s="18">
        <v>0</v>
      </c>
      <c r="S109" s="18">
        <v>1.1488647855608862</v>
      </c>
      <c r="T109" s="18">
        <v>1.9060683016253951E-2</v>
      </c>
      <c r="U109" s="18">
        <v>0.14937662140526231</v>
      </c>
      <c r="V109" s="18">
        <v>0.55487259284402357</v>
      </c>
      <c r="W109" s="18">
        <v>0</v>
      </c>
      <c r="X109" s="18">
        <v>1.6905502141884934E-3</v>
      </c>
      <c r="Y109" s="18">
        <v>0</v>
      </c>
      <c r="Z109" s="18">
        <v>3.9994375608619315</v>
      </c>
      <c r="AA109" s="16"/>
      <c r="AB109" s="19">
        <v>8.0608436081408943</v>
      </c>
      <c r="AC109" s="19">
        <v>61.996444130181573</v>
      </c>
      <c r="AD109" s="19">
        <v>29.942712261677546</v>
      </c>
      <c r="AE109" s="19">
        <v>11.506074340544993</v>
      </c>
      <c r="AF109" s="15"/>
      <c r="AG109" s="17">
        <v>0.72476202572678794</v>
      </c>
      <c r="AH109" s="17">
        <v>0.42424322042028839</v>
      </c>
      <c r="AI109" s="17">
        <f t="shared" si="2"/>
        <v>63.077346962262361</v>
      </c>
      <c r="AJ109" s="17">
        <f t="shared" si="3"/>
        <v>36.922653037737646</v>
      </c>
      <c r="AK109" s="23"/>
      <c r="AL109" s="23"/>
    </row>
    <row r="110" spans="1:38" s="10" customFormat="1">
      <c r="A110" s="16" t="s">
        <v>8</v>
      </c>
      <c r="B110" s="17">
        <v>47.595999999999997</v>
      </c>
      <c r="C110" s="17">
        <v>3.3540000000000001</v>
      </c>
      <c r="D110" s="17">
        <v>4.681</v>
      </c>
      <c r="E110" s="17">
        <v>0.54400000000000004</v>
      </c>
      <c r="F110" s="17">
        <v>14.433</v>
      </c>
      <c r="G110" s="17">
        <v>0.24099999999999999</v>
      </c>
      <c r="H110" s="17">
        <v>10.653</v>
      </c>
      <c r="I110" s="17">
        <v>18.16</v>
      </c>
      <c r="J110" s="17">
        <v>0</v>
      </c>
      <c r="K110" s="17">
        <v>6.5000000000000002E-2</v>
      </c>
      <c r="L110" s="17">
        <v>0</v>
      </c>
      <c r="M110" s="17">
        <v>99.76</v>
      </c>
      <c r="N110" s="16"/>
      <c r="O110" s="18">
        <v>1.8336117771889242</v>
      </c>
      <c r="P110" s="18">
        <v>9.7159022511634593E-2</v>
      </c>
      <c r="Q110" s="18">
        <v>0.21252286789959857</v>
      </c>
      <c r="R110" s="18">
        <v>1.6568406384587037E-2</v>
      </c>
      <c r="S110" s="18">
        <v>0.46500448943572148</v>
      </c>
      <c r="T110" s="18">
        <v>7.8630803996128339E-3</v>
      </c>
      <c r="U110" s="18">
        <v>0.61183418516340493</v>
      </c>
      <c r="V110" s="18">
        <v>0.74950528081115497</v>
      </c>
      <c r="W110" s="18">
        <v>0</v>
      </c>
      <c r="X110" s="18">
        <v>4.8546579783673681E-3</v>
      </c>
      <c r="Y110" s="18">
        <v>0</v>
      </c>
      <c r="Z110" s="18">
        <v>3.9989237677730061</v>
      </c>
      <c r="AA110" s="16"/>
      <c r="AB110" s="19">
        <v>33.500490603149217</v>
      </c>
      <c r="AC110" s="19">
        <v>25.460948254473781</v>
      </c>
      <c r="AD110" s="19">
        <v>41.038561142377006</v>
      </c>
      <c r="AE110" s="19">
        <v>56.817627337834217</v>
      </c>
      <c r="AF110" s="15"/>
      <c r="AG110" s="17">
        <v>0.22761198426857376</v>
      </c>
      <c r="AH110" s="17">
        <v>0.23750674743965072</v>
      </c>
      <c r="AI110" s="17">
        <f t="shared" si="2"/>
        <v>48.936318568085099</v>
      </c>
      <c r="AJ110" s="17">
        <f t="shared" si="3"/>
        <v>51.063681431914901</v>
      </c>
      <c r="AK110" s="23"/>
      <c r="AL110" s="23"/>
    </row>
    <row r="111" spans="1:38" s="10" customFormat="1">
      <c r="A111" s="16" t="s">
        <v>22</v>
      </c>
      <c r="B111" s="17">
        <v>47.183999999999997</v>
      </c>
      <c r="C111" s="17">
        <v>3.085</v>
      </c>
      <c r="D111" s="17">
        <v>4.6269999999999998</v>
      </c>
      <c r="E111" s="17">
        <v>0.56599999999999995</v>
      </c>
      <c r="F111" s="17">
        <v>14.894</v>
      </c>
      <c r="G111" s="17">
        <v>0.25</v>
      </c>
      <c r="H111" s="17">
        <v>10.766999999999999</v>
      </c>
      <c r="I111" s="17">
        <v>16.986000000000001</v>
      </c>
      <c r="J111" s="17">
        <v>0</v>
      </c>
      <c r="K111" s="17">
        <v>5.6000000000000001E-2</v>
      </c>
      <c r="L111" s="17">
        <v>0</v>
      </c>
      <c r="M111" s="17">
        <v>98.436000000000007</v>
      </c>
      <c r="N111" s="16"/>
      <c r="O111" s="18">
        <v>1.8422740770360984</v>
      </c>
      <c r="P111" s="18">
        <v>9.0572801057059046E-2</v>
      </c>
      <c r="Q111" s="18">
        <v>0.21290657730353391</v>
      </c>
      <c r="R111" s="18">
        <v>1.7471123020542507E-2</v>
      </c>
      <c r="S111" s="18">
        <v>0.48633377966529534</v>
      </c>
      <c r="T111" s="18">
        <v>8.2668152972185712E-3</v>
      </c>
      <c r="U111" s="18">
        <v>0.62672796959280486</v>
      </c>
      <c r="V111" s="18">
        <v>0.71051381183017603</v>
      </c>
      <c r="W111" s="18">
        <v>0</v>
      </c>
      <c r="X111" s="18">
        <v>4.238926250060328E-3</v>
      </c>
      <c r="Y111" s="18">
        <v>0</v>
      </c>
      <c r="Z111" s="18">
        <v>3.9993058810527886</v>
      </c>
      <c r="AA111" s="16"/>
      <c r="AB111" s="19">
        <v>34.368083394295176</v>
      </c>
      <c r="AC111" s="19">
        <v>26.669242012382551</v>
      </c>
      <c r="AD111" s="19">
        <v>38.962674593322284</v>
      </c>
      <c r="AE111" s="19">
        <v>56.306666724514066</v>
      </c>
      <c r="AF111" s="15"/>
      <c r="AG111" s="17">
        <v>0.20961602606159535</v>
      </c>
      <c r="AH111" s="17">
        <v>0.27679174510770505</v>
      </c>
      <c r="AI111" s="17">
        <f t="shared" si="2"/>
        <v>43.094711574547567</v>
      </c>
      <c r="AJ111" s="17">
        <f t="shared" si="3"/>
        <v>56.905288425452426</v>
      </c>
      <c r="AK111" s="23"/>
      <c r="AL111" s="23"/>
    </row>
    <row r="112" spans="1:38" s="10" customFormat="1">
      <c r="A112" s="16" t="s">
        <v>114</v>
      </c>
      <c r="B112" s="17">
        <v>47.02</v>
      </c>
      <c r="C112" s="17">
        <v>1.0489999999999999</v>
      </c>
      <c r="D112" s="17">
        <v>1.2669999999999999</v>
      </c>
      <c r="E112" s="17">
        <v>6.2E-2</v>
      </c>
      <c r="F112" s="17">
        <v>37.018999999999998</v>
      </c>
      <c r="G112" s="17">
        <v>0.54400000000000004</v>
      </c>
      <c r="H112" s="17">
        <v>3.3210000000000002</v>
      </c>
      <c r="I112" s="17">
        <v>9.3740000000000006</v>
      </c>
      <c r="J112" s="17">
        <v>0</v>
      </c>
      <c r="K112" s="17">
        <v>1.2999999999999999E-2</v>
      </c>
      <c r="L112" s="17">
        <v>0</v>
      </c>
      <c r="M112" s="17">
        <v>99.668999999999997</v>
      </c>
      <c r="N112" s="16"/>
      <c r="O112" s="18">
        <v>1.9634697696132906</v>
      </c>
      <c r="P112" s="18">
        <v>3.2938227676803156E-2</v>
      </c>
      <c r="Q112" s="18">
        <v>6.2351700453272534E-2</v>
      </c>
      <c r="R112" s="18">
        <v>2.046813102705223E-3</v>
      </c>
      <c r="S112" s="18">
        <v>1.2927956363729765</v>
      </c>
      <c r="T112" s="18">
        <v>1.9238855549579697E-2</v>
      </c>
      <c r="U112" s="18">
        <v>0.2067451583041772</v>
      </c>
      <c r="V112" s="18">
        <v>0.41936140874543915</v>
      </c>
      <c r="W112" s="18">
        <v>0</v>
      </c>
      <c r="X112" s="18">
        <v>1.0524301817553447E-3</v>
      </c>
      <c r="Y112" s="18">
        <v>0</v>
      </c>
      <c r="Z112" s="18">
        <v>3.9999999999999987</v>
      </c>
      <c r="AA112" s="16"/>
      <c r="AB112" s="19">
        <v>10.774137313273304</v>
      </c>
      <c r="AC112" s="19">
        <v>67.371627072350009</v>
      </c>
      <c r="AD112" s="19">
        <v>21.85423561437668</v>
      </c>
      <c r="AE112" s="19">
        <v>13.787231333622286</v>
      </c>
      <c r="AF112" s="15"/>
      <c r="AG112" s="17">
        <v>0.73248041062827485</v>
      </c>
      <c r="AH112" s="17">
        <v>0.56030353524968424</v>
      </c>
      <c r="AI112" s="17">
        <f t="shared" si="2"/>
        <v>56.659151203400093</v>
      </c>
      <c r="AJ112" s="17">
        <f t="shared" si="3"/>
        <v>43.340848796599907</v>
      </c>
      <c r="AK112" s="23"/>
      <c r="AL112" s="23"/>
    </row>
    <row r="113" spans="1:38" s="10" customFormat="1">
      <c r="A113" s="16" t="s">
        <v>98</v>
      </c>
      <c r="B113" s="17">
        <v>47.749000000000002</v>
      </c>
      <c r="C113" s="17">
        <v>1.01</v>
      </c>
      <c r="D113" s="17">
        <v>1.3779999999999999</v>
      </c>
      <c r="E113" s="17">
        <v>0.158</v>
      </c>
      <c r="F113" s="17">
        <v>31.143999999999998</v>
      </c>
      <c r="G113" s="17">
        <v>0.46200000000000002</v>
      </c>
      <c r="H113" s="17">
        <v>6.13</v>
      </c>
      <c r="I113" s="17">
        <v>11.545999999999999</v>
      </c>
      <c r="J113" s="17">
        <v>0</v>
      </c>
      <c r="K113" s="17">
        <v>5.6000000000000001E-2</v>
      </c>
      <c r="L113" s="17">
        <v>0</v>
      </c>
      <c r="M113" s="17">
        <v>99.638999999999996</v>
      </c>
      <c r="N113" s="16"/>
      <c r="O113" s="18">
        <v>1.9426679210442723</v>
      </c>
      <c r="P113" s="18">
        <v>3.089860031360361E-2</v>
      </c>
      <c r="Q113" s="18">
        <v>6.6071413589651684E-2</v>
      </c>
      <c r="R113" s="18">
        <v>5.0820189457356779E-3</v>
      </c>
      <c r="S113" s="18">
        <v>1.0596740012532384</v>
      </c>
      <c r="T113" s="18">
        <v>1.59189714394859E-2</v>
      </c>
      <c r="U113" s="18">
        <v>0.37180877949534363</v>
      </c>
      <c r="V113" s="18">
        <v>0.50325460822847312</v>
      </c>
      <c r="W113" s="18">
        <v>0</v>
      </c>
      <c r="X113" s="18">
        <v>4.4170331931791479E-3</v>
      </c>
      <c r="Y113" s="18">
        <v>0</v>
      </c>
      <c r="Z113" s="18">
        <v>3.9997933475029832</v>
      </c>
      <c r="AA113" s="16"/>
      <c r="AB113" s="19">
        <v>19.21753213710975</v>
      </c>
      <c r="AC113" s="19">
        <v>54.770947586510175</v>
      </c>
      <c r="AD113" s="19">
        <v>26.011520276380075</v>
      </c>
      <c r="AE113" s="19">
        <v>25.973681590560894</v>
      </c>
      <c r="AF113" s="15"/>
      <c r="AG113" s="17">
        <v>0.5833883395991919</v>
      </c>
      <c r="AH113" s="17">
        <v>0.47633043817841036</v>
      </c>
      <c r="AI113" s="17">
        <f t="shared" si="2"/>
        <v>55.051241124805713</v>
      </c>
      <c r="AJ113" s="17">
        <f t="shared" si="3"/>
        <v>44.948758875194287</v>
      </c>
      <c r="AK113" s="23"/>
      <c r="AL113" s="23"/>
    </row>
    <row r="114" spans="1:38" s="10" customFormat="1">
      <c r="A114" s="16" t="s">
        <v>99</v>
      </c>
      <c r="B114" s="17">
        <v>49.149000000000001</v>
      </c>
      <c r="C114" s="17">
        <v>1.179</v>
      </c>
      <c r="D114" s="17">
        <v>1.544</v>
      </c>
      <c r="E114" s="17">
        <v>0.14899999999999999</v>
      </c>
      <c r="F114" s="17">
        <v>28.41</v>
      </c>
      <c r="G114" s="17">
        <v>0.441</v>
      </c>
      <c r="H114" s="17">
        <v>8.0830000000000002</v>
      </c>
      <c r="I114" s="17">
        <v>11.579000000000001</v>
      </c>
      <c r="J114" s="17">
        <v>0</v>
      </c>
      <c r="K114" s="17">
        <v>4.4999999999999998E-2</v>
      </c>
      <c r="L114" s="17">
        <v>0</v>
      </c>
      <c r="M114" s="17">
        <v>100.58799999999999</v>
      </c>
      <c r="N114" s="16"/>
      <c r="O114" s="18">
        <v>1.9531505791771875</v>
      </c>
      <c r="P114" s="18">
        <v>3.5230433781107698E-2</v>
      </c>
      <c r="Q114" s="18">
        <v>7.2310011337856389E-2</v>
      </c>
      <c r="R114" s="18">
        <v>4.6811462944162177E-3</v>
      </c>
      <c r="S114" s="18">
        <v>0.94418234370754917</v>
      </c>
      <c r="T114" s="18">
        <v>1.4842203097813523E-2</v>
      </c>
      <c r="U114" s="18">
        <v>0.47887095596828311</v>
      </c>
      <c r="V114" s="18">
        <v>0.49296264788398342</v>
      </c>
      <c r="W114" s="18">
        <v>0</v>
      </c>
      <c r="X114" s="18">
        <v>3.4669046886714322E-3</v>
      </c>
      <c r="Y114" s="18">
        <v>0</v>
      </c>
      <c r="Z114" s="18">
        <v>3.9996972259368682</v>
      </c>
      <c r="AA114" s="16"/>
      <c r="AB114" s="19">
        <v>24.993056899038848</v>
      </c>
      <c r="AC114" s="19">
        <v>49.27841779761976</v>
      </c>
      <c r="AD114" s="19">
        <v>25.728525303341389</v>
      </c>
      <c r="AE114" s="19">
        <v>33.650950113911307</v>
      </c>
      <c r="AF114" s="15"/>
      <c r="AG114" s="17">
        <v>0.45560746348992581</v>
      </c>
      <c r="AH114" s="17">
        <v>0.48863834810371415</v>
      </c>
      <c r="AI114" s="17">
        <f t="shared" si="2"/>
        <v>48.250938251023804</v>
      </c>
      <c r="AJ114" s="17">
        <f t="shared" si="3"/>
        <v>51.749061748976189</v>
      </c>
      <c r="AK114" s="23"/>
      <c r="AL114" s="23"/>
    </row>
    <row r="115" spans="1:38" s="10" customFormat="1">
      <c r="A115" s="16" t="s">
        <v>100</v>
      </c>
      <c r="B115" s="17">
        <v>48.753</v>
      </c>
      <c r="C115" s="17">
        <v>1.044</v>
      </c>
      <c r="D115" s="17">
        <v>1.419</v>
      </c>
      <c r="E115" s="17">
        <v>0.13600000000000001</v>
      </c>
      <c r="F115" s="17">
        <v>29.428999999999998</v>
      </c>
      <c r="G115" s="17">
        <v>0.48599999999999999</v>
      </c>
      <c r="H115" s="17">
        <v>7.4059999999999997</v>
      </c>
      <c r="I115" s="17">
        <v>11.441000000000001</v>
      </c>
      <c r="J115" s="17">
        <v>0</v>
      </c>
      <c r="K115" s="17">
        <v>2.8000000000000001E-2</v>
      </c>
      <c r="L115" s="17">
        <v>0</v>
      </c>
      <c r="M115" s="17">
        <v>100.16200000000001</v>
      </c>
      <c r="N115" s="16"/>
      <c r="O115" s="18">
        <v>1.9557866505896844</v>
      </c>
      <c r="P115" s="18">
        <v>3.1492256192082624E-2</v>
      </c>
      <c r="Q115" s="18">
        <v>6.7086111670483881E-2</v>
      </c>
      <c r="R115" s="18">
        <v>4.3132431918621213E-3</v>
      </c>
      <c r="S115" s="18">
        <v>0.98732296276469378</v>
      </c>
      <c r="T115" s="18">
        <v>1.6511827450876371E-2</v>
      </c>
      <c r="U115" s="18">
        <v>0.4429234948553773</v>
      </c>
      <c r="V115" s="18">
        <v>0.49170659930907457</v>
      </c>
      <c r="W115" s="18">
        <v>0</v>
      </c>
      <c r="X115" s="18">
        <v>2.1776421374626862E-3</v>
      </c>
      <c r="Y115" s="18">
        <v>0</v>
      </c>
      <c r="Z115" s="18">
        <v>3.9993207881615978</v>
      </c>
      <c r="AA115" s="16"/>
      <c r="AB115" s="19">
        <v>23.045489756293563</v>
      </c>
      <c r="AC115" s="19">
        <v>51.370815702555021</v>
      </c>
      <c r="AD115" s="19">
        <v>25.583694541151413</v>
      </c>
      <c r="AE115" s="19">
        <v>30.968333638973071</v>
      </c>
      <c r="AF115" s="15"/>
      <c r="AG115" s="17">
        <v>0.49801637797068221</v>
      </c>
      <c r="AH115" s="17">
        <v>0.48946603550172119</v>
      </c>
      <c r="AI115" s="17">
        <f t="shared" si="2"/>
        <v>50.432936442832158</v>
      </c>
      <c r="AJ115" s="17">
        <f t="shared" si="3"/>
        <v>49.567063557167842</v>
      </c>
      <c r="AK115" s="23"/>
      <c r="AL115" s="23"/>
    </row>
    <row r="116" spans="1:38" s="10" customFormat="1">
      <c r="A116" s="16" t="s">
        <v>17</v>
      </c>
      <c r="B116" s="17">
        <v>49.497999999999998</v>
      </c>
      <c r="C116" s="17">
        <v>2.1949999999999998</v>
      </c>
      <c r="D116" s="17">
        <v>3.0609999999999999</v>
      </c>
      <c r="E116" s="17">
        <v>0.23</v>
      </c>
      <c r="F116" s="17">
        <v>18.202999999999999</v>
      </c>
      <c r="G116" s="17">
        <v>0.28100000000000003</v>
      </c>
      <c r="H116" s="17">
        <v>8.9860000000000007</v>
      </c>
      <c r="I116" s="17">
        <v>17.562999999999999</v>
      </c>
      <c r="J116" s="17">
        <v>0</v>
      </c>
      <c r="K116" s="17">
        <v>8.3000000000000004E-2</v>
      </c>
      <c r="L116" s="17">
        <v>0</v>
      </c>
      <c r="M116" s="17">
        <v>100.1</v>
      </c>
      <c r="N116" s="16"/>
      <c r="O116" s="18">
        <v>1.9265158644768841</v>
      </c>
      <c r="P116" s="18">
        <v>6.4239567393655522E-2</v>
      </c>
      <c r="Q116" s="18">
        <v>0.14040363796047731</v>
      </c>
      <c r="R116" s="18">
        <v>7.0771382423295602E-3</v>
      </c>
      <c r="S116" s="18">
        <v>0.59250430174375268</v>
      </c>
      <c r="T116" s="18">
        <v>9.2625379024503032E-3</v>
      </c>
      <c r="U116" s="18">
        <v>0.52140624736674435</v>
      </c>
      <c r="V116" s="18">
        <v>0.73232786402250194</v>
      </c>
      <c r="W116" s="18">
        <v>0</v>
      </c>
      <c r="X116" s="18">
        <v>6.2628408912053408E-3</v>
      </c>
      <c r="Y116" s="18">
        <v>0</v>
      </c>
      <c r="Z116" s="18">
        <v>4.0000000000000009</v>
      </c>
      <c r="AA116" s="16"/>
      <c r="AB116" s="19">
        <v>28.241544735381009</v>
      </c>
      <c r="AC116" s="19">
        <v>32.092512945730263</v>
      </c>
      <c r="AD116" s="19">
        <v>39.665942318888725</v>
      </c>
      <c r="AE116" s="19">
        <v>46.808628195783633</v>
      </c>
      <c r="AF116" s="15"/>
      <c r="AG116" s="17">
        <v>0.34041360415407429</v>
      </c>
      <c r="AH116" s="17">
        <v>0.25207953505947289</v>
      </c>
      <c r="AI116" s="17">
        <f t="shared" si="2"/>
        <v>57.454438140148987</v>
      </c>
      <c r="AJ116" s="17">
        <f t="shared" si="3"/>
        <v>42.545561859851013</v>
      </c>
      <c r="AK116" s="23"/>
      <c r="AL116" s="23"/>
    </row>
    <row r="117" spans="1:38" s="10" customFormat="1">
      <c r="A117" s="16" t="s">
        <v>221</v>
      </c>
      <c r="B117" s="17">
        <v>49.256</v>
      </c>
      <c r="C117" s="17">
        <v>1.4159999999999999</v>
      </c>
      <c r="D117" s="17">
        <v>2.238</v>
      </c>
      <c r="E117" s="17">
        <v>0.29799999999999999</v>
      </c>
      <c r="F117" s="17">
        <v>24.091000000000001</v>
      </c>
      <c r="G117" s="17">
        <v>0.38600000000000001</v>
      </c>
      <c r="H117" s="17">
        <v>8.4269999999999996</v>
      </c>
      <c r="I117" s="17">
        <v>14.689</v>
      </c>
      <c r="J117" s="17">
        <v>0</v>
      </c>
      <c r="K117" s="17">
        <v>5.2999999999999999E-2</v>
      </c>
      <c r="L117" s="17">
        <v>0</v>
      </c>
      <c r="M117" s="17">
        <v>100.854</v>
      </c>
      <c r="N117" s="16"/>
      <c r="O117" s="18">
        <v>1.9302697989443225</v>
      </c>
      <c r="P117" s="18">
        <v>4.1725857754916058E-2</v>
      </c>
      <c r="Q117" s="18">
        <v>0.10335917881658786</v>
      </c>
      <c r="R117" s="18">
        <v>9.232515467268906E-3</v>
      </c>
      <c r="S117" s="18">
        <v>0.78954575541749705</v>
      </c>
      <c r="T117" s="18">
        <v>1.2811055707959504E-2</v>
      </c>
      <c r="U117" s="18">
        <v>0.49233050643696552</v>
      </c>
      <c r="V117" s="18">
        <v>0.61669868877416811</v>
      </c>
      <c r="W117" s="18">
        <v>0</v>
      </c>
      <c r="X117" s="18">
        <v>4.0266426803147511E-3</v>
      </c>
      <c r="Y117" s="18">
        <v>0</v>
      </c>
      <c r="Z117" s="18">
        <v>4</v>
      </c>
      <c r="AA117" s="16"/>
      <c r="AB117" s="19">
        <v>25.931581277523524</v>
      </c>
      <c r="AC117" s="19">
        <v>41.586230512315211</v>
      </c>
      <c r="AD117" s="19">
        <v>32.482188210161269</v>
      </c>
      <c r="AE117" s="19">
        <v>38.407022665722948</v>
      </c>
      <c r="AF117" s="15"/>
      <c r="AG117" s="17">
        <v>0.42313261324139018</v>
      </c>
      <c r="AH117" s="17">
        <v>0.36640293138130353</v>
      </c>
      <c r="AI117" s="17">
        <f t="shared" si="2"/>
        <v>53.592598347627074</v>
      </c>
      <c r="AJ117" s="17">
        <f t="shared" si="3"/>
        <v>46.407401652372926</v>
      </c>
      <c r="AK117" s="23"/>
      <c r="AL117" s="23"/>
    </row>
    <row r="118" spans="1:38" s="10" customFormat="1">
      <c r="A118" s="16" t="s">
        <v>28</v>
      </c>
      <c r="B118" s="17">
        <v>46.337000000000003</v>
      </c>
      <c r="C118" s="17">
        <v>1.4039999999999999</v>
      </c>
      <c r="D118" s="17">
        <v>2.2719999999999998</v>
      </c>
      <c r="E118" s="17">
        <v>5.0000000000000001E-3</v>
      </c>
      <c r="F118" s="17">
        <v>33.261000000000003</v>
      </c>
      <c r="G118" s="17">
        <v>0.46100000000000002</v>
      </c>
      <c r="H118" s="17">
        <v>0.72099999999999997</v>
      </c>
      <c r="I118" s="17">
        <v>15.067</v>
      </c>
      <c r="J118" s="17">
        <v>0</v>
      </c>
      <c r="K118" s="17">
        <v>3.2000000000000001E-2</v>
      </c>
      <c r="L118" s="17">
        <v>5.0000000000000001E-3</v>
      </c>
      <c r="M118" s="17">
        <v>99.564999999999998</v>
      </c>
      <c r="N118" s="16"/>
      <c r="O118" s="18">
        <v>1.9394783203464667</v>
      </c>
      <c r="P118" s="18">
        <v>4.4188297479594831E-2</v>
      </c>
      <c r="Q118" s="18">
        <v>0.11207156497190386</v>
      </c>
      <c r="R118" s="18">
        <v>1.6545196352416098E-4</v>
      </c>
      <c r="S118" s="18">
        <v>1.1642759303403873</v>
      </c>
      <c r="T118" s="18">
        <v>1.6341679242336007E-2</v>
      </c>
      <c r="U118" s="18">
        <v>4.4990120788791173E-2</v>
      </c>
      <c r="V118" s="18">
        <v>0.675625019586792</v>
      </c>
      <c r="W118" s="18">
        <v>0</v>
      </c>
      <c r="X118" s="18">
        <v>2.5966615229209146E-3</v>
      </c>
      <c r="Y118" s="18">
        <v>2.6695375728277317E-4</v>
      </c>
      <c r="Z118" s="18">
        <v>4</v>
      </c>
      <c r="AA118" s="16"/>
      <c r="AB118" s="19">
        <v>2.3868817401581621</v>
      </c>
      <c r="AC118" s="19">
        <v>61.768870807910425</v>
      </c>
      <c r="AD118" s="19">
        <v>35.844247451931409</v>
      </c>
      <c r="AE118" s="19">
        <v>3.7204485106301184</v>
      </c>
      <c r="AF118" s="15"/>
      <c r="AG118" s="17">
        <v>0.8591451490161045</v>
      </c>
      <c r="AH118" s="17">
        <v>0.3051078149669203</v>
      </c>
      <c r="AI118" s="17">
        <f t="shared" si="2"/>
        <v>73.793683640442183</v>
      </c>
      <c r="AJ118" s="17">
        <f t="shared" si="3"/>
        <v>26.206316359557825</v>
      </c>
      <c r="AK118" s="23"/>
      <c r="AL118" s="23"/>
    </row>
    <row r="119" spans="1:38" s="10" customFormat="1">
      <c r="A119" s="16" t="s">
        <v>28</v>
      </c>
      <c r="B119" s="17">
        <v>48.027000000000001</v>
      </c>
      <c r="C119" s="17">
        <v>3.4340000000000002</v>
      </c>
      <c r="D119" s="17">
        <v>4.7569999999999997</v>
      </c>
      <c r="E119" s="17">
        <v>0.28899999999999998</v>
      </c>
      <c r="F119" s="17">
        <v>19.015000000000001</v>
      </c>
      <c r="G119" s="17">
        <v>0.33100000000000002</v>
      </c>
      <c r="H119" s="17">
        <v>9.0410000000000004</v>
      </c>
      <c r="I119" s="17">
        <v>16.486999999999998</v>
      </c>
      <c r="J119" s="17">
        <v>0</v>
      </c>
      <c r="K119" s="17">
        <v>6.2E-2</v>
      </c>
      <c r="L119" s="17">
        <v>1E-3</v>
      </c>
      <c r="M119" s="17">
        <v>101.444</v>
      </c>
      <c r="N119" s="16"/>
      <c r="O119" s="18">
        <v>1.8491600957144101</v>
      </c>
      <c r="P119" s="18">
        <v>9.9419709335508505E-2</v>
      </c>
      <c r="Q119" s="18">
        <v>0.21585012170880111</v>
      </c>
      <c r="R119" s="18">
        <v>8.7969434668657316E-3</v>
      </c>
      <c r="S119" s="18">
        <v>0.6122784634976145</v>
      </c>
      <c r="T119" s="18">
        <v>1.0793338242417282E-2</v>
      </c>
      <c r="U119" s="18">
        <v>0.51895583653305188</v>
      </c>
      <c r="V119" s="18">
        <v>0.68006842370943599</v>
      </c>
      <c r="W119" s="18">
        <v>0</v>
      </c>
      <c r="X119" s="18">
        <v>4.6279546101372811E-3</v>
      </c>
      <c r="Y119" s="18">
        <v>4.9113181757466732E-5</v>
      </c>
      <c r="Z119" s="18">
        <v>3.9999999999999996</v>
      </c>
      <c r="AA119" s="16"/>
      <c r="AB119" s="19">
        <v>28.650972017613718</v>
      </c>
      <c r="AC119" s="19">
        <v>33.803210003093234</v>
      </c>
      <c r="AD119" s="19">
        <v>37.545817979293041</v>
      </c>
      <c r="AE119" s="19">
        <v>45.875185761162264</v>
      </c>
      <c r="AF119" s="15"/>
      <c r="AG119" s="17">
        <v>0.30786314011236315</v>
      </c>
      <c r="AH119" s="17">
        <v>0.30440137384770116</v>
      </c>
      <c r="AI119" s="17">
        <f t="shared" si="2"/>
        <v>50.282701853997025</v>
      </c>
      <c r="AJ119" s="17">
        <f t="shared" si="3"/>
        <v>49.717298146002967</v>
      </c>
      <c r="AK119" s="23"/>
      <c r="AL119" s="23"/>
    </row>
    <row r="120" spans="1:38" s="10" customFormat="1">
      <c r="A120" s="16" t="s">
        <v>110</v>
      </c>
      <c r="B120" s="17">
        <v>47.497999999999998</v>
      </c>
      <c r="C120" s="17">
        <v>1.22</v>
      </c>
      <c r="D120" s="17">
        <v>3.851</v>
      </c>
      <c r="E120" s="17">
        <v>0.13100000000000001</v>
      </c>
      <c r="F120" s="17">
        <v>30.61</v>
      </c>
      <c r="G120" s="17">
        <v>0.45900000000000002</v>
      </c>
      <c r="H120" s="17">
        <v>6.5229999999999997</v>
      </c>
      <c r="I120" s="17">
        <v>10.109</v>
      </c>
      <c r="J120" s="17">
        <v>0</v>
      </c>
      <c r="K120" s="17">
        <v>2.3E-2</v>
      </c>
      <c r="L120" s="17">
        <v>0</v>
      </c>
      <c r="M120" s="17">
        <v>100.46</v>
      </c>
      <c r="N120" s="16"/>
      <c r="O120" s="18">
        <v>1.9061144043581277</v>
      </c>
      <c r="P120" s="18">
        <v>3.6814305800921487E-2</v>
      </c>
      <c r="Q120" s="18">
        <v>0.18212822357182756</v>
      </c>
      <c r="R120" s="18">
        <v>4.1561368617614525E-3</v>
      </c>
      <c r="S120" s="18">
        <v>1.0273077633269736</v>
      </c>
      <c r="T120" s="18">
        <v>1.5600016781366556E-2</v>
      </c>
      <c r="U120" s="18">
        <v>0.39025268208678621</v>
      </c>
      <c r="V120" s="18">
        <v>0.43461404383648478</v>
      </c>
      <c r="W120" s="18">
        <v>0</v>
      </c>
      <c r="X120" s="18">
        <v>1.7894098511511759E-3</v>
      </c>
      <c r="Y120" s="18">
        <v>0</v>
      </c>
      <c r="Z120" s="18">
        <v>3.9987769864754008</v>
      </c>
      <c r="AA120" s="16"/>
      <c r="AB120" s="19">
        <v>21.069973933436447</v>
      </c>
      <c r="AC120" s="19">
        <v>55.464955882359931</v>
      </c>
      <c r="AD120" s="19">
        <v>23.465070184203618</v>
      </c>
      <c r="AE120" s="19">
        <v>27.529879473525988</v>
      </c>
      <c r="AF120" s="15"/>
      <c r="AG120" s="17">
        <v>0.47979887041088787</v>
      </c>
      <c r="AH120" s="17">
        <v>0.54781341895583713</v>
      </c>
      <c r="AI120" s="17">
        <f t="shared" si="2"/>
        <v>46.690651267567858</v>
      </c>
      <c r="AJ120" s="17">
        <f t="shared" si="3"/>
        <v>53.309348732432142</v>
      </c>
      <c r="AK120" s="23"/>
      <c r="AL120" s="23"/>
    </row>
    <row r="121" spans="1:38" s="10" customFormat="1">
      <c r="A121" s="16" t="s">
        <v>103</v>
      </c>
      <c r="B121" s="17">
        <v>47.91</v>
      </c>
      <c r="C121" s="17">
        <v>1.111</v>
      </c>
      <c r="D121" s="17">
        <v>1.5760000000000001</v>
      </c>
      <c r="E121" s="17">
        <v>9.5000000000000001E-2</v>
      </c>
      <c r="F121" s="17">
        <v>31.879000000000001</v>
      </c>
      <c r="G121" s="17">
        <v>0.52300000000000002</v>
      </c>
      <c r="H121" s="17">
        <v>6.1859999999999999</v>
      </c>
      <c r="I121" s="17">
        <v>10.676</v>
      </c>
      <c r="J121" s="17">
        <v>0</v>
      </c>
      <c r="K121" s="17">
        <v>8.0000000000000002E-3</v>
      </c>
      <c r="L121" s="17">
        <v>8.0000000000000002E-3</v>
      </c>
      <c r="M121" s="17">
        <v>99.971999999999994</v>
      </c>
      <c r="N121" s="16"/>
      <c r="O121" s="18">
        <v>1.946242375748972</v>
      </c>
      <c r="P121" s="18">
        <v>3.3936570888360773E-2</v>
      </c>
      <c r="Q121" s="18">
        <v>7.5449620454969571E-2</v>
      </c>
      <c r="R121" s="18">
        <v>3.0509793159103028E-3</v>
      </c>
      <c r="S121" s="18">
        <v>1.0830264007233452</v>
      </c>
      <c r="T121" s="18">
        <v>1.7993314964149337E-2</v>
      </c>
      <c r="U121" s="18">
        <v>0.37463258322438692</v>
      </c>
      <c r="V121" s="18">
        <v>0.46462357011602878</v>
      </c>
      <c r="W121" s="18">
        <v>0</v>
      </c>
      <c r="X121" s="18">
        <v>6.3004140041807307E-4</v>
      </c>
      <c r="Y121" s="18">
        <v>4.1454316345978945E-4</v>
      </c>
      <c r="Z121" s="18">
        <v>4.0000000000000009</v>
      </c>
      <c r="AA121" s="16"/>
      <c r="AB121" s="19">
        <v>19.488944662812592</v>
      </c>
      <c r="AC121" s="19">
        <v>56.340645574387381</v>
      </c>
      <c r="AD121" s="19">
        <v>24.170409762800016</v>
      </c>
      <c r="AE121" s="19">
        <v>25.700975835224586</v>
      </c>
      <c r="AF121" s="15"/>
      <c r="AG121" s="17">
        <v>0.56672673345822</v>
      </c>
      <c r="AH121" s="17">
        <v>0.51629018775643276</v>
      </c>
      <c r="AI121" s="17">
        <f t="shared" si="2"/>
        <v>52.328520668228364</v>
      </c>
      <c r="AJ121" s="17">
        <f t="shared" si="3"/>
        <v>47.671479331771643</v>
      </c>
      <c r="AK121" s="23"/>
      <c r="AL121" s="23"/>
    </row>
    <row r="122" spans="1:38" s="10" customFormat="1">
      <c r="A122" s="16" t="s">
        <v>108</v>
      </c>
      <c r="B122" s="17">
        <v>46.78</v>
      </c>
      <c r="C122" s="17">
        <v>1.1180000000000001</v>
      </c>
      <c r="D122" s="17">
        <v>1.9510000000000001</v>
      </c>
      <c r="E122" s="17">
        <v>0.12</v>
      </c>
      <c r="F122" s="17">
        <v>34.865000000000002</v>
      </c>
      <c r="G122" s="17">
        <v>0.53700000000000003</v>
      </c>
      <c r="H122" s="17">
        <v>4.0179999999999998</v>
      </c>
      <c r="I122" s="17">
        <v>10.236000000000001</v>
      </c>
      <c r="J122" s="17">
        <v>0</v>
      </c>
      <c r="K122" s="17">
        <v>3.0000000000000001E-3</v>
      </c>
      <c r="L122" s="17">
        <v>2E-3</v>
      </c>
      <c r="M122" s="17">
        <v>99.632000000000005</v>
      </c>
      <c r="N122" s="16"/>
      <c r="O122" s="18">
        <v>1.9371892383599389</v>
      </c>
      <c r="P122" s="18">
        <v>3.481262552823982E-2</v>
      </c>
      <c r="Q122" s="18">
        <v>9.5213645275447595E-2</v>
      </c>
      <c r="R122" s="18">
        <v>3.9286015258367009E-3</v>
      </c>
      <c r="S122" s="18">
        <v>1.2074387242030378</v>
      </c>
      <c r="T122" s="18">
        <v>1.8833231977416431E-2</v>
      </c>
      <c r="U122" s="18">
        <v>0.24805423183148215</v>
      </c>
      <c r="V122" s="18">
        <v>0.45411309599043154</v>
      </c>
      <c r="W122" s="18">
        <v>0</v>
      </c>
      <c r="X122" s="18">
        <v>2.4084710628909336E-4</v>
      </c>
      <c r="Y122" s="18">
        <v>1.0564546106014159E-4</v>
      </c>
      <c r="Z122" s="18">
        <v>3.9999298872591802</v>
      </c>
      <c r="AA122" s="16"/>
      <c r="AB122" s="19">
        <v>12.989811776541279</v>
      </c>
      <c r="AC122" s="19">
        <v>63.229728609346758</v>
      </c>
      <c r="AD122" s="19">
        <v>23.780459614111965</v>
      </c>
      <c r="AE122" s="19">
        <v>17.04262674738764</v>
      </c>
      <c r="AF122" s="15"/>
      <c r="AG122" s="17">
        <v>0.68079528161071279</v>
      </c>
      <c r="AH122" s="17">
        <v>0.52665226711036173</v>
      </c>
      <c r="AI122" s="17">
        <f t="shared" si="2"/>
        <v>56.383010784345004</v>
      </c>
      <c r="AJ122" s="17">
        <f t="shared" si="3"/>
        <v>43.616989215654996</v>
      </c>
      <c r="AK122" s="23"/>
      <c r="AL122" s="23"/>
    </row>
    <row r="123" spans="1:38" s="10" customFormat="1">
      <c r="A123" s="16" t="s">
        <v>81</v>
      </c>
      <c r="B123" s="17">
        <v>49.743000000000002</v>
      </c>
      <c r="C123" s="17">
        <v>1.0960000000000001</v>
      </c>
      <c r="D123" s="17">
        <v>1.3520000000000001</v>
      </c>
      <c r="E123" s="17">
        <v>0.16300000000000001</v>
      </c>
      <c r="F123" s="17">
        <v>25.573</v>
      </c>
      <c r="G123" s="17">
        <v>0.41799999999999998</v>
      </c>
      <c r="H123" s="17">
        <v>8.4969999999999999</v>
      </c>
      <c r="I123" s="17">
        <v>12.891999999999999</v>
      </c>
      <c r="J123" s="17">
        <v>8.0000000000000002E-3</v>
      </c>
      <c r="K123" s="17">
        <v>2.1000000000000001E-2</v>
      </c>
      <c r="L123" s="17">
        <v>0</v>
      </c>
      <c r="M123" s="17">
        <v>99.763000000000005</v>
      </c>
      <c r="N123" s="16"/>
      <c r="O123" s="18">
        <v>1.9787127168411653</v>
      </c>
      <c r="P123" s="18">
        <v>3.2782681151453302E-2</v>
      </c>
      <c r="Q123" s="18">
        <v>6.3380776468257072E-2</v>
      </c>
      <c r="R123" s="18">
        <v>5.1260552162741011E-3</v>
      </c>
      <c r="S123" s="18">
        <v>0.85073842694304225</v>
      </c>
      <c r="T123" s="18">
        <v>1.4082047098921724E-2</v>
      </c>
      <c r="U123" s="18">
        <v>0.50389641319975886</v>
      </c>
      <c r="V123" s="18">
        <v>0.54940547978615051</v>
      </c>
      <c r="W123" s="18">
        <v>2.5591276282903324E-4</v>
      </c>
      <c r="X123" s="18">
        <v>1.6194905321478645E-3</v>
      </c>
      <c r="Y123" s="18">
        <v>0</v>
      </c>
      <c r="Z123" s="18">
        <v>4.0000000000000009</v>
      </c>
      <c r="AA123" s="16"/>
      <c r="AB123" s="19">
        <v>26.464587326520562</v>
      </c>
      <c r="AC123" s="19">
        <v>44.680693892805124</v>
      </c>
      <c r="AD123" s="19">
        <v>28.854718780674315</v>
      </c>
      <c r="AE123" s="19">
        <v>37.197951674315405</v>
      </c>
      <c r="AF123" s="15"/>
      <c r="AG123" s="17">
        <v>0.41589382343905257</v>
      </c>
      <c r="AH123" s="17">
        <v>0.43483673182673743</v>
      </c>
      <c r="AI123" s="17">
        <f t="shared" si="2"/>
        <v>48.886668154186218</v>
      </c>
      <c r="AJ123" s="17">
        <f t="shared" si="3"/>
        <v>51.113331845813782</v>
      </c>
      <c r="AK123" s="23"/>
      <c r="AL123" s="23"/>
    </row>
    <row r="124" spans="1:38" s="10" customFormat="1">
      <c r="A124" s="16" t="s">
        <v>132</v>
      </c>
      <c r="B124" s="17">
        <v>48.610999999999997</v>
      </c>
      <c r="C124" s="17">
        <v>0.747</v>
      </c>
      <c r="D124" s="17">
        <v>0.70399999999999996</v>
      </c>
      <c r="E124" s="17">
        <v>6.8000000000000005E-2</v>
      </c>
      <c r="F124" s="17">
        <v>35.274000000000001</v>
      </c>
      <c r="G124" s="17">
        <v>0.52900000000000003</v>
      </c>
      <c r="H124" s="17">
        <v>7.8620000000000001</v>
      </c>
      <c r="I124" s="17">
        <v>5.5510000000000002</v>
      </c>
      <c r="J124" s="17">
        <v>0</v>
      </c>
      <c r="K124" s="17">
        <v>1.2999999999999999E-2</v>
      </c>
      <c r="L124" s="17">
        <v>0</v>
      </c>
      <c r="M124" s="17">
        <v>99.38</v>
      </c>
      <c r="N124" s="16"/>
      <c r="O124" s="18">
        <v>1.9899171378625051</v>
      </c>
      <c r="P124" s="18">
        <v>2.2993452366350774E-2</v>
      </c>
      <c r="Q124" s="18">
        <v>3.3962776651953304E-2</v>
      </c>
      <c r="R124" s="18">
        <v>2.2006666118271723E-3</v>
      </c>
      <c r="S124" s="18">
        <v>1.2075878867693401</v>
      </c>
      <c r="T124" s="18">
        <v>1.8339810713840894E-2</v>
      </c>
      <c r="U124" s="18">
        <v>0.47979791284541184</v>
      </c>
      <c r="V124" s="18">
        <v>0.24344092159031971</v>
      </c>
      <c r="W124" s="18">
        <v>0</v>
      </c>
      <c r="X124" s="18">
        <v>1.0316969274507322E-3</v>
      </c>
      <c r="Y124" s="18">
        <v>0</v>
      </c>
      <c r="Z124" s="18">
        <v>3.9992722623389994</v>
      </c>
      <c r="AA124" s="16"/>
      <c r="AB124" s="19">
        <v>24.849351191180912</v>
      </c>
      <c r="AC124" s="19">
        <v>62.542530280275891</v>
      </c>
      <c r="AD124" s="19">
        <v>12.608118528543196</v>
      </c>
      <c r="AE124" s="19">
        <v>28.434393187079966</v>
      </c>
      <c r="AF124" s="15"/>
      <c r="AG124" s="17">
        <v>0.47069684796534034</v>
      </c>
      <c r="AH124" s="17">
        <v>0.73711120096130478</v>
      </c>
      <c r="AI124" s="17">
        <f t="shared" si="2"/>
        <v>38.971163371832077</v>
      </c>
      <c r="AJ124" s="17">
        <f t="shared" si="3"/>
        <v>61.028836628167923</v>
      </c>
      <c r="AK124" s="23"/>
      <c r="AL124" s="23"/>
    </row>
    <row r="125" spans="1:38" s="10" customFormat="1">
      <c r="A125" s="16" t="s">
        <v>55</v>
      </c>
      <c r="B125" s="17">
        <v>48.41</v>
      </c>
      <c r="C125" s="17">
        <v>2.6520000000000001</v>
      </c>
      <c r="D125" s="17">
        <v>4.0609999999999999</v>
      </c>
      <c r="E125" s="17">
        <v>0.55200000000000005</v>
      </c>
      <c r="F125" s="17">
        <v>16.114000000000001</v>
      </c>
      <c r="G125" s="17">
        <v>0.313</v>
      </c>
      <c r="H125" s="17">
        <v>12.477</v>
      </c>
      <c r="I125" s="17">
        <v>15.045</v>
      </c>
      <c r="J125" s="17">
        <v>0</v>
      </c>
      <c r="K125" s="17">
        <v>0.06</v>
      </c>
      <c r="L125" s="17">
        <v>0</v>
      </c>
      <c r="M125" s="17">
        <v>99.704999999999998</v>
      </c>
      <c r="N125" s="16"/>
      <c r="O125" s="18">
        <v>1.8579773338788228</v>
      </c>
      <c r="P125" s="18">
        <v>7.6535336035866458E-2</v>
      </c>
      <c r="Q125" s="18">
        <v>0.18368276628287772</v>
      </c>
      <c r="R125" s="18">
        <v>1.6749016535454589E-2</v>
      </c>
      <c r="S125" s="18">
        <v>0.51721640173901184</v>
      </c>
      <c r="T125" s="18">
        <v>1.0173922061471519E-2</v>
      </c>
      <c r="U125" s="18">
        <v>0.71390493132940103</v>
      </c>
      <c r="V125" s="18">
        <v>0.61861356648242571</v>
      </c>
      <c r="W125" s="18">
        <v>0</v>
      </c>
      <c r="X125" s="18">
        <v>4.4644187873082181E-3</v>
      </c>
      <c r="Y125" s="18">
        <v>0</v>
      </c>
      <c r="Z125" s="18">
        <v>3.9993176931326402</v>
      </c>
      <c r="AA125" s="16"/>
      <c r="AB125" s="19">
        <v>38.594986314133706</v>
      </c>
      <c r="AC125" s="19">
        <v>27.96165017293044</v>
      </c>
      <c r="AD125" s="19">
        <v>33.443363512935846</v>
      </c>
      <c r="AE125" s="19">
        <v>57.988186229385207</v>
      </c>
      <c r="AF125" s="15"/>
      <c r="AG125" s="17">
        <v>0.15071512479799187</v>
      </c>
      <c r="AH125" s="17">
        <v>0.36658127680421071</v>
      </c>
      <c r="AI125" s="17">
        <f t="shared" si="2"/>
        <v>29.135158166804874</v>
      </c>
      <c r="AJ125" s="17">
        <f t="shared" si="3"/>
        <v>70.864841833195129</v>
      </c>
      <c r="AK125" s="23"/>
      <c r="AL125" s="23"/>
    </row>
    <row r="126" spans="1:38" s="10" customFormat="1">
      <c r="A126" s="16" t="s">
        <v>59</v>
      </c>
      <c r="B126" s="17">
        <v>48.862000000000002</v>
      </c>
      <c r="C126" s="17">
        <v>2.0390000000000001</v>
      </c>
      <c r="D126" s="17">
        <v>3.0449999999999999</v>
      </c>
      <c r="E126" s="17">
        <v>0.41599999999999998</v>
      </c>
      <c r="F126" s="17">
        <v>16.635000000000002</v>
      </c>
      <c r="G126" s="17">
        <v>0.311</v>
      </c>
      <c r="H126" s="17">
        <v>12.648999999999999</v>
      </c>
      <c r="I126" s="17">
        <v>14.882</v>
      </c>
      <c r="J126" s="17">
        <v>0</v>
      </c>
      <c r="K126" s="17">
        <v>0.06</v>
      </c>
      <c r="L126" s="17">
        <v>3.0000000000000001E-3</v>
      </c>
      <c r="M126" s="17">
        <v>98.933999999999997</v>
      </c>
      <c r="N126" s="16"/>
      <c r="O126" s="18">
        <v>1.8895548832251856</v>
      </c>
      <c r="P126" s="18">
        <v>5.9290981796071805E-2</v>
      </c>
      <c r="Q126" s="18">
        <v>0.13877321864257214</v>
      </c>
      <c r="R126" s="18">
        <v>1.2718225082182092E-2</v>
      </c>
      <c r="S126" s="18">
        <v>0.53799058685528223</v>
      </c>
      <c r="T126" s="18">
        <v>1.0185618372055109E-2</v>
      </c>
      <c r="U126" s="18">
        <v>0.72923808484194841</v>
      </c>
      <c r="V126" s="18">
        <v>0.61655452667301414</v>
      </c>
      <c r="W126" s="18">
        <v>0</v>
      </c>
      <c r="X126" s="18">
        <v>4.498294340235816E-3</v>
      </c>
      <c r="Y126" s="18">
        <v>1.4798528832686615E-4</v>
      </c>
      <c r="Z126" s="18">
        <v>3.9989524051168752</v>
      </c>
      <c r="AA126" s="16"/>
      <c r="AB126" s="19">
        <v>38.711359432064626</v>
      </c>
      <c r="AC126" s="19">
        <v>28.559050071193166</v>
      </c>
      <c r="AD126" s="19">
        <v>32.729590496742212</v>
      </c>
      <c r="AE126" s="19">
        <v>57.545895317003982</v>
      </c>
      <c r="AF126" s="15"/>
      <c r="AG126" s="17">
        <v>0.16973683719238941</v>
      </c>
      <c r="AH126" s="17">
        <v>0.36838770136348431</v>
      </c>
      <c r="AI126" s="17">
        <f t="shared" si="2"/>
        <v>31.542296444592548</v>
      </c>
      <c r="AJ126" s="17">
        <f t="shared" si="3"/>
        <v>68.457703555407463</v>
      </c>
      <c r="AK126" s="23"/>
      <c r="AL126" s="23"/>
    </row>
    <row r="127" spans="1:38" s="10" customFormat="1">
      <c r="A127" s="16" t="s">
        <v>51</v>
      </c>
      <c r="B127" s="17">
        <v>48.551000000000002</v>
      </c>
      <c r="C127" s="17">
        <v>2.78</v>
      </c>
      <c r="D127" s="17">
        <v>4.657</v>
      </c>
      <c r="E127" s="17">
        <v>0.71</v>
      </c>
      <c r="F127" s="17">
        <v>15.579000000000001</v>
      </c>
      <c r="G127" s="17">
        <v>0.308</v>
      </c>
      <c r="H127" s="17">
        <v>12.362</v>
      </c>
      <c r="I127" s="17">
        <v>15.272</v>
      </c>
      <c r="J127" s="17">
        <v>0</v>
      </c>
      <c r="K127" s="17">
        <v>8.1000000000000003E-2</v>
      </c>
      <c r="L127" s="17">
        <v>0</v>
      </c>
      <c r="M127" s="17">
        <v>100.331</v>
      </c>
      <c r="N127" s="16"/>
      <c r="O127" s="18">
        <v>1.8503606035034081</v>
      </c>
      <c r="P127" s="18">
        <v>7.966840717654386E-2</v>
      </c>
      <c r="Q127" s="18">
        <v>0.20916765356192066</v>
      </c>
      <c r="R127" s="18">
        <v>2.1392495391916434E-2</v>
      </c>
      <c r="S127" s="18">
        <v>0.49654815367448152</v>
      </c>
      <c r="T127" s="18">
        <v>9.9414023295043303E-3</v>
      </c>
      <c r="U127" s="18">
        <v>0.70237947298465797</v>
      </c>
      <c r="V127" s="18">
        <v>0.62355681221439963</v>
      </c>
      <c r="W127" s="18">
        <v>0</v>
      </c>
      <c r="X127" s="18">
        <v>5.9848264397876581E-3</v>
      </c>
      <c r="Y127" s="18">
        <v>0</v>
      </c>
      <c r="Z127" s="18">
        <v>3.9989998272766201</v>
      </c>
      <c r="AA127" s="16"/>
      <c r="AB127" s="19">
        <v>38.539669146299673</v>
      </c>
      <c r="AC127" s="19">
        <v>27.245673163683826</v>
      </c>
      <c r="AD127" s="19">
        <v>34.214657690016516</v>
      </c>
      <c r="AE127" s="19">
        <v>58.583975993769279</v>
      </c>
      <c r="AF127" s="15"/>
      <c r="AG127" s="17">
        <v>0.13636554210832019</v>
      </c>
      <c r="AH127" s="17">
        <v>0.36029837380300367</v>
      </c>
      <c r="AI127" s="17">
        <f t="shared" si="2"/>
        <v>27.456301482684598</v>
      </c>
      <c r="AJ127" s="17">
        <f t="shared" si="3"/>
        <v>72.543698517315406</v>
      </c>
      <c r="AK127" s="23"/>
      <c r="AL127" s="23"/>
    </row>
    <row r="128" spans="1:38" s="10" customFormat="1">
      <c r="A128" s="16" t="s">
        <v>115</v>
      </c>
      <c r="B128" s="17">
        <v>48.838999999999999</v>
      </c>
      <c r="C128" s="17">
        <v>0.93700000000000006</v>
      </c>
      <c r="D128" s="17">
        <v>1.2969999999999999</v>
      </c>
      <c r="E128" s="17">
        <v>0.11</v>
      </c>
      <c r="F128" s="17">
        <v>26.219000000000001</v>
      </c>
      <c r="G128" s="17">
        <v>0.43</v>
      </c>
      <c r="H128" s="17">
        <v>10.654999999999999</v>
      </c>
      <c r="I128" s="17">
        <v>9.7029999999999994</v>
      </c>
      <c r="J128" s="17">
        <v>0</v>
      </c>
      <c r="K128" s="17">
        <v>3.1E-2</v>
      </c>
      <c r="L128" s="17">
        <v>0</v>
      </c>
      <c r="M128" s="17">
        <v>98.222999999999999</v>
      </c>
      <c r="N128" s="16"/>
      <c r="O128" s="18">
        <v>1.9576358775183675</v>
      </c>
      <c r="P128" s="18">
        <v>2.8241508354520474E-2</v>
      </c>
      <c r="Q128" s="18">
        <v>6.1268214149551678E-2</v>
      </c>
      <c r="R128" s="18">
        <v>3.485802223098574E-3</v>
      </c>
      <c r="S128" s="18">
        <v>0.87891095284996934</v>
      </c>
      <c r="T128" s="18">
        <v>1.459729376631747E-2</v>
      </c>
      <c r="U128" s="18">
        <v>0.63671265917151543</v>
      </c>
      <c r="V128" s="18">
        <v>0.41667083518354975</v>
      </c>
      <c r="W128" s="18">
        <v>0</v>
      </c>
      <c r="X128" s="18">
        <v>2.4089910933954239E-3</v>
      </c>
      <c r="Y128" s="18">
        <v>0</v>
      </c>
      <c r="Z128" s="18">
        <v>3.9999321343102858</v>
      </c>
      <c r="AA128" s="16"/>
      <c r="AB128" s="19">
        <v>32.951119850936159</v>
      </c>
      <c r="AC128" s="19">
        <v>45.485353131416858</v>
      </c>
      <c r="AD128" s="19">
        <v>21.563527017646962</v>
      </c>
      <c r="AE128" s="19">
        <v>42.00994588110769</v>
      </c>
      <c r="AF128" s="15"/>
      <c r="AG128" s="17">
        <v>0.31265264186169273</v>
      </c>
      <c r="AH128" s="17">
        <v>0.56627001095312202</v>
      </c>
      <c r="AI128" s="17">
        <f t="shared" si="2"/>
        <v>35.572258930908148</v>
      </c>
      <c r="AJ128" s="17">
        <f t="shared" si="3"/>
        <v>64.427741069091866</v>
      </c>
      <c r="AK128" s="23"/>
      <c r="AL128" s="23"/>
    </row>
    <row r="129" spans="1:38" s="10" customFormat="1">
      <c r="A129" s="16" t="s">
        <v>5</v>
      </c>
      <c r="B129" s="17">
        <v>48.094999999999999</v>
      </c>
      <c r="C129" s="17">
        <v>2.36</v>
      </c>
      <c r="D129" s="17">
        <v>3.871</v>
      </c>
      <c r="E129" s="17">
        <v>0.39500000000000002</v>
      </c>
      <c r="F129" s="17">
        <v>16.611000000000001</v>
      </c>
      <c r="G129" s="17">
        <v>0.254</v>
      </c>
      <c r="H129" s="17">
        <v>9.3699999999999992</v>
      </c>
      <c r="I129" s="17">
        <v>18.739999999999998</v>
      </c>
      <c r="J129" s="17">
        <v>0</v>
      </c>
      <c r="K129" s="17">
        <v>5.1999999999999998E-2</v>
      </c>
      <c r="L129" s="17">
        <v>0</v>
      </c>
      <c r="M129" s="17">
        <v>99.763999999999996</v>
      </c>
      <c r="N129" s="16"/>
      <c r="O129" s="18">
        <v>1.8675717091362403</v>
      </c>
      <c r="P129" s="18">
        <v>6.890845377919419E-2</v>
      </c>
      <c r="Q129" s="18">
        <v>0.17714570273389807</v>
      </c>
      <c r="R129" s="18">
        <v>1.2126050083013144E-2</v>
      </c>
      <c r="S129" s="18">
        <v>0.53943203721029642</v>
      </c>
      <c r="T129" s="18">
        <v>8.3531410291057279E-3</v>
      </c>
      <c r="U129" s="18">
        <v>0.54242765836410034</v>
      </c>
      <c r="V129" s="18">
        <v>0.77959467304112851</v>
      </c>
      <c r="W129" s="18">
        <v>0</v>
      </c>
      <c r="X129" s="18">
        <v>3.914614935405571E-3</v>
      </c>
      <c r="Y129" s="18">
        <v>0</v>
      </c>
      <c r="Z129" s="18">
        <v>3.9994740403123821</v>
      </c>
      <c r="AA129" s="16"/>
      <c r="AB129" s="19">
        <v>29.139992229169508</v>
      </c>
      <c r="AC129" s="19">
        <v>28.979063161860058</v>
      </c>
      <c r="AD129" s="19">
        <v>41.880944608970445</v>
      </c>
      <c r="AE129" s="19">
        <v>50.138447765734242</v>
      </c>
      <c r="AF129" s="15"/>
      <c r="AG129" s="17">
        <v>0.33152773472578179</v>
      </c>
      <c r="AH129" s="17">
        <v>0.20796388346422778</v>
      </c>
      <c r="AI129" s="17">
        <f t="shared" si="2"/>
        <v>61.45187868498401</v>
      </c>
      <c r="AJ129" s="17">
        <f t="shared" si="3"/>
        <v>38.54812131501599</v>
      </c>
      <c r="AK129" s="23"/>
      <c r="AL129" s="23"/>
    </row>
    <row r="130" spans="1:38" s="10" customFormat="1">
      <c r="A130" s="16" t="s">
        <v>42</v>
      </c>
      <c r="B130" s="17">
        <v>47.039000000000001</v>
      </c>
      <c r="C130" s="17">
        <v>3.0270000000000001</v>
      </c>
      <c r="D130" s="17">
        <v>4.0830000000000002</v>
      </c>
      <c r="E130" s="17">
        <v>0.44</v>
      </c>
      <c r="F130" s="17">
        <v>18.245999999999999</v>
      </c>
      <c r="G130" s="17">
        <v>0.314</v>
      </c>
      <c r="H130" s="17">
        <v>9.9049999999999994</v>
      </c>
      <c r="I130" s="17">
        <v>15.348000000000001</v>
      </c>
      <c r="J130" s="17">
        <v>0</v>
      </c>
      <c r="K130" s="17">
        <v>3.2000000000000001E-2</v>
      </c>
      <c r="L130" s="17">
        <v>0</v>
      </c>
      <c r="M130" s="17">
        <v>98.448999999999998</v>
      </c>
      <c r="N130" s="16"/>
      <c r="O130" s="18">
        <v>1.8577083251876427</v>
      </c>
      <c r="P130" s="18">
        <v>8.9890751763384333E-2</v>
      </c>
      <c r="Q130" s="18">
        <v>0.19003295411291102</v>
      </c>
      <c r="R130" s="18">
        <v>1.3737794892108008E-2</v>
      </c>
      <c r="S130" s="18">
        <v>0.60262995819873066</v>
      </c>
      <c r="T130" s="18">
        <v>1.0502382582184847E-2</v>
      </c>
      <c r="U130" s="18">
        <v>0.58317487449746419</v>
      </c>
      <c r="V130" s="18">
        <v>0.64937139872947669</v>
      </c>
      <c r="W130" s="18">
        <v>0</v>
      </c>
      <c r="X130" s="18">
        <v>2.4500659399237248E-3</v>
      </c>
      <c r="Y130" s="18">
        <v>0</v>
      </c>
      <c r="Z130" s="18">
        <v>3.9994985059038264</v>
      </c>
      <c r="AA130" s="16"/>
      <c r="AB130" s="19">
        <v>31.777595225523385</v>
      </c>
      <c r="AC130" s="19">
        <v>32.837715957697029</v>
      </c>
      <c r="AD130" s="19">
        <v>35.384688816779594</v>
      </c>
      <c r="AE130" s="19">
        <v>49.179667548789162</v>
      </c>
      <c r="AF130" s="15"/>
      <c r="AG130" s="17">
        <v>0.26515947457877165</v>
      </c>
      <c r="AH130" s="17">
        <v>0.33753411135777434</v>
      </c>
      <c r="AI130" s="17">
        <f t="shared" si="2"/>
        <v>43.995735273460951</v>
      </c>
      <c r="AJ130" s="17">
        <f t="shared" si="3"/>
        <v>56.004264726539056</v>
      </c>
      <c r="AK130" s="23"/>
      <c r="AL130" s="23"/>
    </row>
    <row r="131" spans="1:38" s="10" customFormat="1">
      <c r="A131" s="16" t="s">
        <v>120</v>
      </c>
      <c r="B131" s="17">
        <v>45.325000000000003</v>
      </c>
      <c r="C131" s="17">
        <v>0.81299999999999994</v>
      </c>
      <c r="D131" s="17">
        <v>1.4550000000000001</v>
      </c>
      <c r="E131" s="17">
        <v>2.4E-2</v>
      </c>
      <c r="F131" s="17">
        <v>42.164000000000001</v>
      </c>
      <c r="G131" s="17">
        <v>0.54800000000000004</v>
      </c>
      <c r="H131" s="17">
        <v>0.96299999999999997</v>
      </c>
      <c r="I131" s="17">
        <v>7.7160000000000002</v>
      </c>
      <c r="J131" s="17">
        <v>0</v>
      </c>
      <c r="K131" s="17">
        <v>8.0000000000000002E-3</v>
      </c>
      <c r="L131" s="17">
        <v>2E-3</v>
      </c>
      <c r="M131" s="17">
        <v>99.069000000000003</v>
      </c>
      <c r="N131" s="16"/>
      <c r="O131" s="18">
        <v>1.9461297908468389</v>
      </c>
      <c r="P131" s="18">
        <v>2.6248692685798082E-2</v>
      </c>
      <c r="Q131" s="18">
        <v>7.3625299452770313E-2</v>
      </c>
      <c r="R131" s="18">
        <v>8.1468577704360199E-4</v>
      </c>
      <c r="S131" s="18">
        <v>1.5140471254365795</v>
      </c>
      <c r="T131" s="18">
        <v>1.9927521498967933E-2</v>
      </c>
      <c r="U131" s="18">
        <v>6.1643196793063161E-2</v>
      </c>
      <c r="V131" s="18">
        <v>0.35493442704880129</v>
      </c>
      <c r="W131" s="18">
        <v>0</v>
      </c>
      <c r="X131" s="18">
        <v>6.6593573869450941E-4</v>
      </c>
      <c r="Y131" s="18">
        <v>1.0954006657188349E-4</v>
      </c>
      <c r="Z131" s="18">
        <v>3.9981462153451299</v>
      </c>
      <c r="AA131" s="16"/>
      <c r="AB131" s="19">
        <v>3.1929144602596558</v>
      </c>
      <c r="AC131" s="19">
        <v>78.422651838605248</v>
      </c>
      <c r="AD131" s="19">
        <v>18.384433701135102</v>
      </c>
      <c r="AE131" s="19">
        <v>3.9121390747540064</v>
      </c>
      <c r="AF131" s="15"/>
      <c r="AG131" s="17">
        <v>0.89058593434134359</v>
      </c>
      <c r="AH131" s="17">
        <v>0.62415072094762247</v>
      </c>
      <c r="AI131" s="17">
        <f t="shared" ref="AI131:AI165" si="4">AG131/(AG131+AH131)*100</f>
        <v>58.794770116092998</v>
      </c>
      <c r="AJ131" s="17">
        <f t="shared" ref="AJ131:AJ165" si="5">AH131/(AG131+AH131)*100</f>
        <v>41.205229883907002</v>
      </c>
      <c r="AK131" s="23"/>
      <c r="AL131" s="23"/>
    </row>
    <row r="132" spans="1:38" s="10" customFormat="1">
      <c r="A132" s="16" t="s">
        <v>33</v>
      </c>
      <c r="B132" s="17">
        <v>46.188000000000002</v>
      </c>
      <c r="C132" s="17">
        <v>1.3520000000000001</v>
      </c>
      <c r="D132" s="17">
        <v>1.9550000000000001</v>
      </c>
      <c r="E132" s="17">
        <v>7.0999999999999994E-2</v>
      </c>
      <c r="F132" s="17">
        <v>30.696999999999999</v>
      </c>
      <c r="G132" s="17">
        <v>0.38100000000000001</v>
      </c>
      <c r="H132" s="17">
        <v>2.206</v>
      </c>
      <c r="I132" s="17">
        <v>15.651</v>
      </c>
      <c r="J132" s="17">
        <v>0</v>
      </c>
      <c r="K132" s="17">
        <v>2.4E-2</v>
      </c>
      <c r="L132" s="17">
        <v>6.0000000000000001E-3</v>
      </c>
      <c r="M132" s="17">
        <v>98.531000000000006</v>
      </c>
      <c r="N132" s="16"/>
      <c r="O132" s="18">
        <v>1.9311453511228711</v>
      </c>
      <c r="P132" s="18">
        <v>4.2505550196889383E-2</v>
      </c>
      <c r="Q132" s="18">
        <v>9.6330244017987218E-2</v>
      </c>
      <c r="R132" s="18">
        <v>2.3468701393070251E-3</v>
      </c>
      <c r="S132" s="18">
        <v>1.0733598358786463</v>
      </c>
      <c r="T132" s="18">
        <v>1.3491167097400074E-2</v>
      </c>
      <c r="U132" s="18">
        <v>0.13750427221823022</v>
      </c>
      <c r="V132" s="18">
        <v>0.7010513279569458</v>
      </c>
      <c r="W132" s="18">
        <v>0</v>
      </c>
      <c r="X132" s="18">
        <v>1.9453842492031951E-3</v>
      </c>
      <c r="Y132" s="18">
        <v>3.1999712252020701E-4</v>
      </c>
      <c r="Z132" s="18">
        <v>4.0000000000000009</v>
      </c>
      <c r="AA132" s="16"/>
      <c r="AB132" s="19">
        <v>7.1919641227458211</v>
      </c>
      <c r="AC132" s="19">
        <v>56.140549714586328</v>
      </c>
      <c r="AD132" s="19">
        <v>36.667486162667842</v>
      </c>
      <c r="AE132" s="19">
        <v>11.355879763778502</v>
      </c>
      <c r="AF132" s="15"/>
      <c r="AG132" s="17">
        <v>0.79021172786565297</v>
      </c>
      <c r="AH132" s="17">
        <v>0.28312771206077902</v>
      </c>
      <c r="AI132" s="17">
        <f t="shared" si="4"/>
        <v>73.621791808918815</v>
      </c>
      <c r="AJ132" s="17">
        <f t="shared" si="5"/>
        <v>26.378208191081185</v>
      </c>
      <c r="AK132" s="23"/>
      <c r="AL132" s="23"/>
    </row>
    <row r="133" spans="1:38" s="10" customFormat="1">
      <c r="A133" s="16" t="s">
        <v>35</v>
      </c>
      <c r="B133" s="17">
        <v>45.677</v>
      </c>
      <c r="C133" s="17">
        <v>3.5209999999999999</v>
      </c>
      <c r="D133" s="17">
        <v>5.2640000000000002</v>
      </c>
      <c r="E133" s="17">
        <v>0.191</v>
      </c>
      <c r="F133" s="17">
        <v>21.835999999999999</v>
      </c>
      <c r="G133" s="17">
        <v>0.29799999999999999</v>
      </c>
      <c r="H133" s="17">
        <v>7.3639999999999999</v>
      </c>
      <c r="I133" s="17">
        <v>15.619</v>
      </c>
      <c r="J133" s="17">
        <v>0</v>
      </c>
      <c r="K133" s="17">
        <v>7.8E-2</v>
      </c>
      <c r="L133" s="17">
        <v>0</v>
      </c>
      <c r="M133" s="17">
        <v>99.909000000000006</v>
      </c>
      <c r="N133" s="16"/>
      <c r="O133" s="18">
        <v>1.8070684996628492</v>
      </c>
      <c r="P133" s="18">
        <v>0.10474329044747231</v>
      </c>
      <c r="Q133" s="18">
        <v>0.24542738304883471</v>
      </c>
      <c r="R133" s="18">
        <v>5.9738637762209107E-3</v>
      </c>
      <c r="S133" s="18">
        <v>0.72245987077795448</v>
      </c>
      <c r="T133" s="18">
        <v>9.9846316367068252E-3</v>
      </c>
      <c r="U133" s="18">
        <v>0.43432587255149979</v>
      </c>
      <c r="V133" s="18">
        <v>0.66199115544442588</v>
      </c>
      <c r="W133" s="18">
        <v>0</v>
      </c>
      <c r="X133" s="18">
        <v>5.9824626181667843E-3</v>
      </c>
      <c r="Y133" s="18">
        <v>0</v>
      </c>
      <c r="Z133" s="18">
        <v>3.9979570299641303</v>
      </c>
      <c r="AA133" s="16"/>
      <c r="AB133" s="19">
        <v>23.880107166761274</v>
      </c>
      <c r="AC133" s="19">
        <v>39.722292012010783</v>
      </c>
      <c r="AD133" s="19">
        <v>36.397600821227947</v>
      </c>
      <c r="AE133" s="19">
        <v>37.545921970081125</v>
      </c>
      <c r="AF133" s="15"/>
      <c r="AG133" s="17">
        <v>0.40117343619128087</v>
      </c>
      <c r="AH133" s="17">
        <v>0.32163806210915336</v>
      </c>
      <c r="AI133" s="17">
        <f t="shared" si="4"/>
        <v>55.501806091155238</v>
      </c>
      <c r="AJ133" s="17">
        <f t="shared" si="5"/>
        <v>44.498193908844755</v>
      </c>
      <c r="AK133" s="23"/>
      <c r="AL133" s="23"/>
    </row>
    <row r="134" spans="1:38" s="10" customFormat="1">
      <c r="A134" s="16" t="s">
        <v>10</v>
      </c>
      <c r="B134" s="17">
        <v>45.820999999999998</v>
      </c>
      <c r="C134" s="17">
        <v>4.16</v>
      </c>
      <c r="D134" s="17">
        <v>4.9880000000000004</v>
      </c>
      <c r="E134" s="17">
        <v>0.28299999999999997</v>
      </c>
      <c r="F134" s="17">
        <v>18.908999999999999</v>
      </c>
      <c r="G134" s="17">
        <v>0.28499999999999998</v>
      </c>
      <c r="H134" s="17">
        <v>7.5810000000000004</v>
      </c>
      <c r="I134" s="17">
        <v>17.401</v>
      </c>
      <c r="J134" s="17">
        <v>0</v>
      </c>
      <c r="K134" s="17">
        <v>7.4999999999999997E-2</v>
      </c>
      <c r="L134" s="17">
        <v>0</v>
      </c>
      <c r="M134" s="17">
        <v>99.567999999999998</v>
      </c>
      <c r="N134" s="16"/>
      <c r="O134" s="18">
        <v>1.8102003439765411</v>
      </c>
      <c r="P134" s="18">
        <v>0.12357725821290386</v>
      </c>
      <c r="Q134" s="18">
        <v>0.23223015804124056</v>
      </c>
      <c r="R134" s="18">
        <v>8.8388023045946791E-3</v>
      </c>
      <c r="S134" s="18">
        <v>0.62473270531158021</v>
      </c>
      <c r="T134" s="18">
        <v>9.5355485113203051E-3</v>
      </c>
      <c r="U134" s="18">
        <v>0.44649176632891974</v>
      </c>
      <c r="V134" s="18">
        <v>0.73647533411233845</v>
      </c>
      <c r="W134" s="18">
        <v>0</v>
      </c>
      <c r="X134" s="18">
        <v>5.7442282858057988E-3</v>
      </c>
      <c r="Y134" s="18">
        <v>0</v>
      </c>
      <c r="Z134" s="18">
        <v>3.997826145085245</v>
      </c>
      <c r="AA134" s="16"/>
      <c r="AB134" s="19">
        <v>24.699442070414609</v>
      </c>
      <c r="AC134" s="19">
        <v>34.559538222188543</v>
      </c>
      <c r="AD134" s="19">
        <v>40.741019707396845</v>
      </c>
      <c r="AE134" s="19">
        <v>41.680504707398171</v>
      </c>
      <c r="AF134" s="15"/>
      <c r="AG134" s="17">
        <v>0.37727909216052719</v>
      </c>
      <c r="AH134" s="17">
        <v>0.24777561707148604</v>
      </c>
      <c r="AI134" s="17">
        <f t="shared" si="4"/>
        <v>60.359371201935133</v>
      </c>
      <c r="AJ134" s="17">
        <f t="shared" si="5"/>
        <v>39.640628798064867</v>
      </c>
      <c r="AK134" s="23"/>
      <c r="AL134" s="23"/>
    </row>
    <row r="135" spans="1:38" s="10" customFormat="1">
      <c r="A135" s="16" t="s">
        <v>11</v>
      </c>
      <c r="B135" s="17">
        <v>48.405999999999999</v>
      </c>
      <c r="C135" s="17">
        <v>2.391</v>
      </c>
      <c r="D135" s="17">
        <v>4.0860000000000003</v>
      </c>
      <c r="E135" s="17">
        <v>0.36299999999999999</v>
      </c>
      <c r="F135" s="17">
        <v>15.576000000000001</v>
      </c>
      <c r="G135" s="17">
        <v>0.29499999999999998</v>
      </c>
      <c r="H135" s="17">
        <v>10.55</v>
      </c>
      <c r="I135" s="17">
        <v>18.209</v>
      </c>
      <c r="J135" s="17">
        <v>0</v>
      </c>
      <c r="K135" s="17">
        <v>0.06</v>
      </c>
      <c r="L135" s="17">
        <v>0</v>
      </c>
      <c r="M135" s="17">
        <v>99.938000000000002</v>
      </c>
      <c r="N135" s="16"/>
      <c r="O135" s="18">
        <v>1.8629109979891214</v>
      </c>
      <c r="P135" s="18">
        <v>6.9191959671114828E-2</v>
      </c>
      <c r="Q135" s="18">
        <v>0.18531960477667742</v>
      </c>
      <c r="R135" s="18">
        <v>1.1044458810551591E-2</v>
      </c>
      <c r="S135" s="18">
        <v>0.50131701955015417</v>
      </c>
      <c r="T135" s="18">
        <v>9.6150969140810071E-3</v>
      </c>
      <c r="U135" s="18">
        <v>0.60529940590871567</v>
      </c>
      <c r="V135" s="18">
        <v>0.75075965335967187</v>
      </c>
      <c r="W135" s="18">
        <v>0</v>
      </c>
      <c r="X135" s="18">
        <v>4.4766434776767139E-3</v>
      </c>
      <c r="Y135" s="18">
        <v>0</v>
      </c>
      <c r="Z135" s="18">
        <v>3.9999348404577644</v>
      </c>
      <c r="AA135" s="16"/>
      <c r="AB135" s="19">
        <v>32.588952383501166</v>
      </c>
      <c r="AC135" s="19">
        <v>26.990603856007283</v>
      </c>
      <c r="AD135" s="19">
        <v>40.420443760491551</v>
      </c>
      <c r="AE135" s="19">
        <v>54.698212676332005</v>
      </c>
      <c r="AF135" s="15"/>
      <c r="AG135" s="17">
        <v>0.26624726932832232</v>
      </c>
      <c r="AH135" s="17">
        <v>0.23506801792615117</v>
      </c>
      <c r="AI135" s="17">
        <f t="shared" si="4"/>
        <v>53.10974472501416</v>
      </c>
      <c r="AJ135" s="17">
        <f t="shared" si="5"/>
        <v>46.89025527498584</v>
      </c>
      <c r="AK135" s="23"/>
      <c r="AL135" s="23"/>
    </row>
    <row r="136" spans="1:38" s="10" customFormat="1">
      <c r="A136" s="16" t="s">
        <v>25</v>
      </c>
      <c r="B136" s="17">
        <v>48.622999999999998</v>
      </c>
      <c r="C136" s="17">
        <v>2.327</v>
      </c>
      <c r="D136" s="17">
        <v>4.1669999999999998</v>
      </c>
      <c r="E136" s="17">
        <v>0.41099999999999998</v>
      </c>
      <c r="F136" s="17">
        <v>16.344000000000001</v>
      </c>
      <c r="G136" s="17">
        <v>0.27900000000000003</v>
      </c>
      <c r="H136" s="17">
        <v>10.691000000000001</v>
      </c>
      <c r="I136" s="17">
        <v>17.143000000000001</v>
      </c>
      <c r="J136" s="17">
        <v>0</v>
      </c>
      <c r="K136" s="17">
        <v>3.7999999999999999E-2</v>
      </c>
      <c r="L136" s="17">
        <v>0</v>
      </c>
      <c r="M136" s="17">
        <v>100.04</v>
      </c>
      <c r="N136" s="16"/>
      <c r="O136" s="18">
        <v>1.8718164047722727</v>
      </c>
      <c r="P136" s="18">
        <v>6.7359836782645399E-2</v>
      </c>
      <c r="Q136" s="18">
        <v>0.18904930779055687</v>
      </c>
      <c r="R136" s="18">
        <v>1.2508586171045361E-2</v>
      </c>
      <c r="S136" s="18">
        <v>0.52619104427739782</v>
      </c>
      <c r="T136" s="18">
        <v>9.0962930084207173E-3</v>
      </c>
      <c r="U136" s="18">
        <v>0.61357083159028225</v>
      </c>
      <c r="V136" s="18">
        <v>0.70701762836345539</v>
      </c>
      <c r="W136" s="18">
        <v>0</v>
      </c>
      <c r="X136" s="18">
        <v>2.836047122225795E-3</v>
      </c>
      <c r="Y136" s="18">
        <v>0</v>
      </c>
      <c r="Z136" s="18">
        <v>3.9994459798783026</v>
      </c>
      <c r="AA136" s="16"/>
      <c r="AB136" s="19">
        <v>33.223827218384066</v>
      </c>
      <c r="AC136" s="19">
        <v>28.492358891348289</v>
      </c>
      <c r="AD136" s="19">
        <v>38.283813890267652</v>
      </c>
      <c r="AE136" s="19">
        <v>53.833247503842138</v>
      </c>
      <c r="AF136" s="15"/>
      <c r="AG136" s="17">
        <v>0.24536907728552448</v>
      </c>
      <c r="AH136" s="17">
        <v>0.28088525826416344</v>
      </c>
      <c r="AI136" s="17">
        <f t="shared" si="4"/>
        <v>46.625568800156174</v>
      </c>
      <c r="AJ136" s="17">
        <f t="shared" si="5"/>
        <v>53.374431199843819</v>
      </c>
      <c r="AK136" s="23"/>
      <c r="AL136" s="23"/>
    </row>
    <row r="137" spans="1:38" s="10" customFormat="1">
      <c r="A137" s="16" t="s">
        <v>18</v>
      </c>
      <c r="B137" s="17">
        <v>48.69</v>
      </c>
      <c r="C137" s="17">
        <v>2.3929999999999998</v>
      </c>
      <c r="D137" s="17">
        <v>4.3410000000000002</v>
      </c>
      <c r="E137" s="17">
        <v>0.32600000000000001</v>
      </c>
      <c r="F137" s="17">
        <v>15.551</v>
      </c>
      <c r="G137" s="17">
        <v>0.27500000000000002</v>
      </c>
      <c r="H137" s="17">
        <v>10.632</v>
      </c>
      <c r="I137" s="17">
        <v>17.661000000000001</v>
      </c>
      <c r="J137" s="17">
        <v>0</v>
      </c>
      <c r="K137" s="17">
        <v>7.0000000000000007E-2</v>
      </c>
      <c r="L137" s="17">
        <v>0</v>
      </c>
      <c r="M137" s="17">
        <v>99.947999999999993</v>
      </c>
      <c r="N137" s="16"/>
      <c r="O137" s="18">
        <v>1.8724104302899323</v>
      </c>
      <c r="P137" s="18">
        <v>6.9196976769792376E-2</v>
      </c>
      <c r="Q137" s="18">
        <v>0.19673478537749731</v>
      </c>
      <c r="R137" s="18">
        <v>9.9111439040969421E-3</v>
      </c>
      <c r="S137" s="18">
        <v>0.50013033700504417</v>
      </c>
      <c r="T137" s="18">
        <v>8.9563841115518853E-3</v>
      </c>
      <c r="U137" s="18">
        <v>0.60953847331404942</v>
      </c>
      <c r="V137" s="18">
        <v>0.72760971102287131</v>
      </c>
      <c r="W137" s="18">
        <v>0</v>
      </c>
      <c r="X137" s="18">
        <v>5.2187640847363497E-3</v>
      </c>
      <c r="Y137" s="18">
        <v>0</v>
      </c>
      <c r="Z137" s="18">
        <v>3.9997070058795723</v>
      </c>
      <c r="AA137" s="16"/>
      <c r="AB137" s="19">
        <v>33.176160622007217</v>
      </c>
      <c r="AC137" s="19">
        <v>27.22125857323714</v>
      </c>
      <c r="AD137" s="19">
        <v>39.60258080475564</v>
      </c>
      <c r="AE137" s="19">
        <v>54.92976531788544</v>
      </c>
      <c r="AF137" s="15"/>
      <c r="AG137" s="17">
        <v>0.24206307736689769</v>
      </c>
      <c r="AH137" s="17">
        <v>0.25809431522912063</v>
      </c>
      <c r="AI137" s="17">
        <f t="shared" si="4"/>
        <v>48.397380694603513</v>
      </c>
      <c r="AJ137" s="17">
        <f t="shared" si="5"/>
        <v>51.60261930539648</v>
      </c>
      <c r="AK137" s="23"/>
      <c r="AL137" s="23"/>
    </row>
    <row r="138" spans="1:38" s="10" customFormat="1">
      <c r="A138" s="16" t="s">
        <v>72</v>
      </c>
      <c r="B138" s="17">
        <v>47.051000000000002</v>
      </c>
      <c r="C138" s="17">
        <v>1.274</v>
      </c>
      <c r="D138" s="17">
        <v>1.552</v>
      </c>
      <c r="E138" s="17">
        <v>0.14199999999999999</v>
      </c>
      <c r="F138" s="17">
        <v>30.96</v>
      </c>
      <c r="G138" s="17">
        <v>0.40799999999999997</v>
      </c>
      <c r="H138" s="17">
        <v>4.6289999999999996</v>
      </c>
      <c r="I138" s="17">
        <v>13.271000000000001</v>
      </c>
      <c r="J138" s="17">
        <v>0</v>
      </c>
      <c r="K138" s="17">
        <v>0</v>
      </c>
      <c r="L138" s="17">
        <v>2E-3</v>
      </c>
      <c r="M138" s="17">
        <v>99.289000000000001</v>
      </c>
      <c r="N138" s="16"/>
      <c r="O138" s="18">
        <v>1.9340887696630664</v>
      </c>
      <c r="P138" s="18">
        <v>3.9378586019832407E-2</v>
      </c>
      <c r="Q138" s="18">
        <v>7.518467986140584E-2</v>
      </c>
      <c r="R138" s="18">
        <v>4.6146715351719977E-3</v>
      </c>
      <c r="S138" s="18">
        <v>1.0643196916705218</v>
      </c>
      <c r="T138" s="18">
        <v>1.4203862124378226E-2</v>
      </c>
      <c r="U138" s="18">
        <v>0.28367404644514177</v>
      </c>
      <c r="V138" s="18">
        <v>0.58443082381791367</v>
      </c>
      <c r="W138" s="18">
        <v>0</v>
      </c>
      <c r="X138" s="18">
        <v>0</v>
      </c>
      <c r="Y138" s="18">
        <v>1.0486886256852248E-4</v>
      </c>
      <c r="Z138" s="18">
        <v>4</v>
      </c>
      <c r="AA138" s="16"/>
      <c r="AB138" s="19">
        <v>14.679695758022165</v>
      </c>
      <c r="AC138" s="19">
        <v>55.076907664926765</v>
      </c>
      <c r="AD138" s="19">
        <v>30.243396577051072</v>
      </c>
      <c r="AE138" s="19">
        <v>21.044166484162208</v>
      </c>
      <c r="AF138" s="15"/>
      <c r="AG138" s="17">
        <v>0.66310182359358993</v>
      </c>
      <c r="AH138" s="17">
        <v>0.40120338404438205</v>
      </c>
      <c r="AI138" s="17">
        <f t="shared" si="4"/>
        <v>62.303728181995979</v>
      </c>
      <c r="AJ138" s="17">
        <f t="shared" si="5"/>
        <v>37.696271818004021</v>
      </c>
      <c r="AK138" s="23"/>
      <c r="AL138" s="23"/>
    </row>
    <row r="139" spans="1:38" s="10" customFormat="1">
      <c r="A139" s="16" t="s">
        <v>57</v>
      </c>
      <c r="B139" s="17">
        <v>47.488</v>
      </c>
      <c r="C139" s="17">
        <v>1.177</v>
      </c>
      <c r="D139" s="17">
        <v>1.431</v>
      </c>
      <c r="E139" s="17">
        <v>0.13400000000000001</v>
      </c>
      <c r="F139" s="17">
        <v>30.978999999999999</v>
      </c>
      <c r="G139" s="17">
        <v>0.39100000000000001</v>
      </c>
      <c r="H139" s="17">
        <v>3.621</v>
      </c>
      <c r="I139" s="17">
        <v>14.563000000000001</v>
      </c>
      <c r="J139" s="17">
        <v>0</v>
      </c>
      <c r="K139" s="17">
        <v>2.8000000000000001E-2</v>
      </c>
      <c r="L139" s="17">
        <v>0</v>
      </c>
      <c r="M139" s="17">
        <v>99.828000000000003</v>
      </c>
      <c r="N139" s="16"/>
      <c r="O139" s="18">
        <v>1.9487814884393344</v>
      </c>
      <c r="P139" s="18">
        <v>3.6319417439161554E-2</v>
      </c>
      <c r="Q139" s="18">
        <v>6.9206835735800415E-2</v>
      </c>
      <c r="R139" s="18">
        <v>4.3473936766748019E-3</v>
      </c>
      <c r="S139" s="18">
        <v>1.063188477752625</v>
      </c>
      <c r="T139" s="18">
        <v>1.3589227320694649E-2</v>
      </c>
      <c r="U139" s="18">
        <v>0.22153006197616432</v>
      </c>
      <c r="V139" s="18">
        <v>0.64025360853750823</v>
      </c>
      <c r="W139" s="18">
        <v>0</v>
      </c>
      <c r="X139" s="18">
        <v>2.2276432717461205E-3</v>
      </c>
      <c r="Y139" s="18">
        <v>0</v>
      </c>
      <c r="Z139" s="18">
        <v>3.9994441541497094</v>
      </c>
      <c r="AA139" s="16"/>
      <c r="AB139" s="19">
        <v>11.508221673528244</v>
      </c>
      <c r="AC139" s="19">
        <v>55.23136938423616</v>
      </c>
      <c r="AD139" s="19">
        <v>33.260408942235593</v>
      </c>
      <c r="AE139" s="19">
        <v>17.243470466529612</v>
      </c>
      <c r="AF139" s="15"/>
      <c r="AG139" s="17">
        <v>0.71954290400014131</v>
      </c>
      <c r="AH139" s="17">
        <v>0.34377701078474154</v>
      </c>
      <c r="AI139" s="17">
        <f t="shared" si="4"/>
        <v>67.669465604404664</v>
      </c>
      <c r="AJ139" s="17">
        <f t="shared" si="5"/>
        <v>32.330534395595336</v>
      </c>
      <c r="AK139" s="23"/>
      <c r="AL139" s="23"/>
    </row>
    <row r="140" spans="1:38" s="10" customFormat="1">
      <c r="A140" s="16" t="s">
        <v>41</v>
      </c>
      <c r="B140" s="17">
        <v>47.322000000000003</v>
      </c>
      <c r="C140" s="17">
        <v>1.2689999999999999</v>
      </c>
      <c r="D140" s="17">
        <v>1.45</v>
      </c>
      <c r="E140" s="17">
        <v>0.123</v>
      </c>
      <c r="F140" s="17">
        <v>30.788</v>
      </c>
      <c r="G140" s="17">
        <v>0.45700000000000002</v>
      </c>
      <c r="H140" s="17">
        <v>3.0619999999999998</v>
      </c>
      <c r="I140" s="17">
        <v>15.608000000000001</v>
      </c>
      <c r="J140" s="17">
        <v>0</v>
      </c>
      <c r="K140" s="17">
        <v>1.4E-2</v>
      </c>
      <c r="L140" s="17">
        <v>3.0000000000000001E-3</v>
      </c>
      <c r="M140" s="17">
        <v>100.096</v>
      </c>
      <c r="N140" s="16"/>
      <c r="O140" s="18">
        <v>1.9407279661084651</v>
      </c>
      <c r="P140" s="18">
        <v>3.9133288055331894E-2</v>
      </c>
      <c r="Q140" s="18">
        <v>7.0080899594897869E-2</v>
      </c>
      <c r="R140" s="18">
        <v>3.9879673040720993E-3</v>
      </c>
      <c r="S140" s="18">
        <v>1.0559580154978396</v>
      </c>
      <c r="T140" s="18">
        <v>1.5872908503893408E-2</v>
      </c>
      <c r="U140" s="18">
        <v>0.18721111813548816</v>
      </c>
      <c r="V140" s="18">
        <v>0.68575778777999319</v>
      </c>
      <c r="W140" s="18">
        <v>0</v>
      </c>
      <c r="X140" s="18">
        <v>1.113109671837868E-3</v>
      </c>
      <c r="Y140" s="18">
        <v>1.5693934818132631E-4</v>
      </c>
      <c r="Z140" s="18">
        <v>4.0000000000000009</v>
      </c>
      <c r="AA140" s="16"/>
      <c r="AB140" s="19">
        <v>9.705454159886937</v>
      </c>
      <c r="AC140" s="19">
        <v>54.743287771842667</v>
      </c>
      <c r="AD140" s="19">
        <v>35.551258068270407</v>
      </c>
      <c r="AE140" s="19">
        <v>15.059183265622005</v>
      </c>
      <c r="AF140" s="15"/>
      <c r="AG140" s="17">
        <v>0.75890472549189492</v>
      </c>
      <c r="AH140" s="17">
        <v>0.29703494550338061</v>
      </c>
      <c r="AI140" s="17">
        <f t="shared" si="4"/>
        <v>71.870083711940623</v>
      </c>
      <c r="AJ140" s="17">
        <f t="shared" si="5"/>
        <v>28.129916288059377</v>
      </c>
      <c r="AK140" s="23"/>
      <c r="AL140" s="23"/>
    </row>
    <row r="141" spans="1:38" s="10" customFormat="1">
      <c r="A141" s="16" t="s">
        <v>60</v>
      </c>
      <c r="B141" s="17">
        <v>47.701999999999998</v>
      </c>
      <c r="C141" s="17">
        <v>0.89600000000000002</v>
      </c>
      <c r="D141" s="17">
        <v>1.631</v>
      </c>
      <c r="E141" s="17">
        <v>0.13800000000000001</v>
      </c>
      <c r="F141" s="17">
        <v>30.306999999999999</v>
      </c>
      <c r="G141" s="17">
        <v>0.42899999999999999</v>
      </c>
      <c r="H141" s="17">
        <v>4.0609999999999999</v>
      </c>
      <c r="I141" s="17">
        <v>14.250999999999999</v>
      </c>
      <c r="J141" s="17">
        <v>0</v>
      </c>
      <c r="K141" s="17">
        <v>2.5999999999999999E-2</v>
      </c>
      <c r="L141" s="17">
        <v>0</v>
      </c>
      <c r="M141" s="17">
        <v>99.462999999999994</v>
      </c>
      <c r="N141" s="16"/>
      <c r="O141" s="18">
        <v>1.9568675817111647</v>
      </c>
      <c r="P141" s="18">
        <v>2.7638597726490546E-2</v>
      </c>
      <c r="Q141" s="18">
        <v>7.8851308462687064E-2</v>
      </c>
      <c r="R141" s="18">
        <v>4.4755750239065025E-3</v>
      </c>
      <c r="S141" s="18">
        <v>1.0397559153900136</v>
      </c>
      <c r="T141" s="18">
        <v>1.4904619128128418E-2</v>
      </c>
      <c r="U141" s="18">
        <v>0.24836061001322454</v>
      </c>
      <c r="V141" s="18">
        <v>0.62631398564863738</v>
      </c>
      <c r="W141" s="18">
        <v>0</v>
      </c>
      <c r="X141" s="18">
        <v>2.06779055012747E-3</v>
      </c>
      <c r="Y141" s="18">
        <v>0</v>
      </c>
      <c r="Z141" s="18">
        <v>3.9992359836543803</v>
      </c>
      <c r="AA141" s="16"/>
      <c r="AB141" s="19">
        <v>12.973080431985171</v>
      </c>
      <c r="AC141" s="19">
        <v>54.311499393034858</v>
      </c>
      <c r="AD141" s="19">
        <v>32.715420174979968</v>
      </c>
      <c r="AE141" s="19">
        <v>19.280911712197511</v>
      </c>
      <c r="AF141" s="15"/>
      <c r="AG141" s="17">
        <v>0.68341068588188625</v>
      </c>
      <c r="AH141" s="17">
        <v>0.35652955943061149</v>
      </c>
      <c r="AI141" s="17">
        <f t="shared" si="4"/>
        <v>65.716341776591619</v>
      </c>
      <c r="AJ141" s="17">
        <f t="shared" si="5"/>
        <v>34.283658223408388</v>
      </c>
      <c r="AK141" s="23"/>
      <c r="AL141" s="23"/>
    </row>
    <row r="142" spans="1:38" s="10" customFormat="1">
      <c r="A142" s="16" t="s">
        <v>111</v>
      </c>
      <c r="B142" s="17">
        <v>47.804000000000002</v>
      </c>
      <c r="C142" s="17">
        <v>1.0389999999999999</v>
      </c>
      <c r="D142" s="17">
        <v>1.601</v>
      </c>
      <c r="E142" s="17">
        <v>0.21299999999999999</v>
      </c>
      <c r="F142" s="17">
        <v>31.584</v>
      </c>
      <c r="G142" s="17">
        <v>0.48099999999999998</v>
      </c>
      <c r="H142" s="17">
        <v>6.4489999999999998</v>
      </c>
      <c r="I142" s="17">
        <v>10.220000000000001</v>
      </c>
      <c r="J142" s="17">
        <v>0</v>
      </c>
      <c r="K142" s="17">
        <v>5.1999999999999998E-2</v>
      </c>
      <c r="L142" s="17">
        <v>0</v>
      </c>
      <c r="M142" s="17">
        <v>99.442999999999998</v>
      </c>
      <c r="N142" s="16"/>
      <c r="O142" s="18">
        <v>1.948685050976914</v>
      </c>
      <c r="P142" s="18">
        <v>3.1847555862318591E-2</v>
      </c>
      <c r="Q142" s="18">
        <v>7.6912838701247807E-2</v>
      </c>
      <c r="R142" s="18">
        <v>6.8643895883941175E-3</v>
      </c>
      <c r="S142" s="18">
        <v>1.0767333062350364</v>
      </c>
      <c r="T142" s="18">
        <v>1.6605854642511842E-2</v>
      </c>
      <c r="U142" s="18">
        <v>0.3919175130628037</v>
      </c>
      <c r="V142" s="18">
        <v>0.44632398977228316</v>
      </c>
      <c r="W142" s="18">
        <v>0</v>
      </c>
      <c r="X142" s="18">
        <v>4.1095011584898009E-3</v>
      </c>
      <c r="Y142" s="18">
        <v>0</v>
      </c>
      <c r="Z142" s="18">
        <v>3.9999999999999996</v>
      </c>
      <c r="AA142" s="16"/>
      <c r="AB142" s="19">
        <v>20.465935698293166</v>
      </c>
      <c r="AC142" s="19">
        <v>56.227021950115272</v>
      </c>
      <c r="AD142" s="19">
        <v>23.307042351591555</v>
      </c>
      <c r="AE142" s="19">
        <v>26.68554757285186</v>
      </c>
      <c r="AF142" s="15"/>
      <c r="AG142" s="17">
        <v>0.54381111486748457</v>
      </c>
      <c r="AH142" s="17">
        <v>0.53291369041018377</v>
      </c>
      <c r="AI142" s="17">
        <f t="shared" si="4"/>
        <v>50.506045017440201</v>
      </c>
      <c r="AJ142" s="17">
        <f t="shared" si="5"/>
        <v>49.493954982559799</v>
      </c>
      <c r="AK142" s="23"/>
      <c r="AL142" s="23"/>
    </row>
    <row r="143" spans="1:38" s="10" customFormat="1">
      <c r="A143" s="16" t="s">
        <v>90</v>
      </c>
      <c r="B143" s="17">
        <v>44.932000000000002</v>
      </c>
      <c r="C143" s="17">
        <v>3.702</v>
      </c>
      <c r="D143" s="17">
        <v>7.04</v>
      </c>
      <c r="E143" s="17">
        <v>0.03</v>
      </c>
      <c r="F143" s="17">
        <v>23.238</v>
      </c>
      <c r="G143" s="17">
        <v>0.36099999999999999</v>
      </c>
      <c r="H143" s="17">
        <v>8.9730000000000008</v>
      </c>
      <c r="I143" s="17">
        <v>11.662000000000001</v>
      </c>
      <c r="J143" s="17">
        <v>0</v>
      </c>
      <c r="K143" s="17">
        <v>3.7999999999999999E-2</v>
      </c>
      <c r="L143" s="17">
        <v>0</v>
      </c>
      <c r="M143" s="17">
        <v>99.975999999999999</v>
      </c>
      <c r="N143" s="16"/>
      <c r="O143" s="18">
        <v>1.7668827196183075</v>
      </c>
      <c r="P143" s="18">
        <v>0.10946405500528864</v>
      </c>
      <c r="Q143" s="18">
        <v>0.32625315869601329</v>
      </c>
      <c r="R143" s="18">
        <v>9.3264879288874165E-4</v>
      </c>
      <c r="S143" s="18">
        <v>0.76421282334449059</v>
      </c>
      <c r="T143" s="18">
        <v>1.2022586622791256E-2</v>
      </c>
      <c r="U143" s="18">
        <v>0.52603485171612796</v>
      </c>
      <c r="V143" s="18">
        <v>0.49130018674018849</v>
      </c>
      <c r="W143" s="18">
        <v>0</v>
      </c>
      <c r="X143" s="18">
        <v>2.8969694639045251E-3</v>
      </c>
      <c r="Y143" s="18">
        <v>0</v>
      </c>
      <c r="Z143" s="18">
        <v>4.0000000000000009</v>
      </c>
      <c r="AA143" s="16"/>
      <c r="AB143" s="19">
        <v>29.526843650689607</v>
      </c>
      <c r="AC143" s="19">
        <v>42.896002949481044</v>
      </c>
      <c r="AD143" s="19">
        <v>27.577153399829356</v>
      </c>
      <c r="AE143" s="19">
        <v>40.770067784963366</v>
      </c>
      <c r="AF143" s="15"/>
      <c r="AG143" s="17">
        <v>0.27046200338844673</v>
      </c>
      <c r="AH143" s="17">
        <v>0.49373542791961766</v>
      </c>
      <c r="AI143" s="17">
        <f t="shared" si="4"/>
        <v>35.391639949051026</v>
      </c>
      <c r="AJ143" s="17">
        <f t="shared" si="5"/>
        <v>64.60836005094896</v>
      </c>
      <c r="AK143" s="23"/>
      <c r="AL143" s="23"/>
    </row>
    <row r="144" spans="1:38" s="10" customFormat="1">
      <c r="A144" s="16" t="s">
        <v>222</v>
      </c>
      <c r="B144" s="17">
        <v>47.686</v>
      </c>
      <c r="C144" s="17">
        <v>2.387</v>
      </c>
      <c r="D144" s="17">
        <v>5.0990000000000002</v>
      </c>
      <c r="E144" s="17">
        <v>0.30199999999999999</v>
      </c>
      <c r="F144" s="17">
        <v>15.9</v>
      </c>
      <c r="G144" s="17">
        <v>0.26200000000000001</v>
      </c>
      <c r="H144" s="17">
        <v>10.519</v>
      </c>
      <c r="I144" s="17">
        <v>17.164000000000001</v>
      </c>
      <c r="J144" s="17">
        <v>1.0999999999999999E-2</v>
      </c>
      <c r="K144" s="17">
        <v>7.1999999999999995E-2</v>
      </c>
      <c r="L144" s="17">
        <v>0</v>
      </c>
      <c r="M144" s="17">
        <v>99.402000000000001</v>
      </c>
      <c r="N144" s="16"/>
      <c r="O144" s="18">
        <v>1.8435334124149927</v>
      </c>
      <c r="P144" s="18">
        <v>6.9389807465080944E-2</v>
      </c>
      <c r="Q144" s="18">
        <v>0.23231391495296608</v>
      </c>
      <c r="R144" s="18">
        <v>9.2302181709301486E-3</v>
      </c>
      <c r="S144" s="18">
        <v>0.51406832306742178</v>
      </c>
      <c r="T144" s="18">
        <v>8.5782786607167903E-3</v>
      </c>
      <c r="U144" s="18">
        <v>0.60626074902768823</v>
      </c>
      <c r="V144" s="18">
        <v>0.71088695305197858</v>
      </c>
      <c r="W144" s="18">
        <v>3.4198258559579175E-4</v>
      </c>
      <c r="X144" s="18">
        <v>5.3963606026285168E-3</v>
      </c>
      <c r="Y144" s="18">
        <v>0</v>
      </c>
      <c r="Z144" s="18">
        <v>3.9999999999999991</v>
      </c>
      <c r="AA144" s="16"/>
      <c r="AB144" s="19">
        <v>33.107003253698132</v>
      </c>
      <c r="AC144" s="19">
        <v>28.072511162418994</v>
      </c>
      <c r="AD144" s="19">
        <v>38.820485583882878</v>
      </c>
      <c r="AE144" s="19">
        <v>54.114524395401922</v>
      </c>
      <c r="AF144" s="15"/>
      <c r="AG144" s="17">
        <v>0.23898490349102197</v>
      </c>
      <c r="AH144" s="17">
        <v>0.27507352223367099</v>
      </c>
      <c r="AI144" s="17">
        <f t="shared" si="4"/>
        <v>46.489832970661539</v>
      </c>
      <c r="AJ144" s="17">
        <f t="shared" si="5"/>
        <v>53.510167029338461</v>
      </c>
      <c r="AK144" s="23"/>
      <c r="AL144" s="23"/>
    </row>
    <row r="145" spans="1:38" s="10" customFormat="1">
      <c r="A145" s="16" t="s">
        <v>119</v>
      </c>
      <c r="B145" s="17">
        <v>48.718000000000004</v>
      </c>
      <c r="C145" s="17">
        <v>1.08</v>
      </c>
      <c r="D145" s="17">
        <v>1.3680000000000001</v>
      </c>
      <c r="E145" s="17">
        <v>9.2999999999999999E-2</v>
      </c>
      <c r="F145" s="17">
        <v>29.655000000000001</v>
      </c>
      <c r="G145" s="17">
        <v>0.48099999999999998</v>
      </c>
      <c r="H145" s="17">
        <v>9.8610000000000007</v>
      </c>
      <c r="I145" s="17">
        <v>8.7439999999999998</v>
      </c>
      <c r="J145" s="17">
        <v>0</v>
      </c>
      <c r="K145" s="17">
        <v>2.8000000000000001E-2</v>
      </c>
      <c r="L145" s="17">
        <v>0</v>
      </c>
      <c r="M145" s="17">
        <v>100.02800000000001</v>
      </c>
      <c r="N145" s="16"/>
      <c r="O145" s="18">
        <v>1.9381249535299445</v>
      </c>
      <c r="P145" s="18">
        <v>3.2307192712699391E-2</v>
      </c>
      <c r="Q145" s="18">
        <v>6.4136980851509026E-2</v>
      </c>
      <c r="R145" s="18">
        <v>2.9249616433129782E-3</v>
      </c>
      <c r="S145" s="18">
        <v>0.9866289415215207</v>
      </c>
      <c r="T145" s="18">
        <v>1.6206011334763751E-2</v>
      </c>
      <c r="U145" s="18">
        <v>0.58484146825797967</v>
      </c>
      <c r="V145" s="18">
        <v>0.37266996283549125</v>
      </c>
      <c r="W145" s="18">
        <v>0</v>
      </c>
      <c r="X145" s="18">
        <v>2.1595273127786468E-3</v>
      </c>
      <c r="Y145" s="18">
        <v>0</v>
      </c>
      <c r="Z145" s="18">
        <v>4</v>
      </c>
      <c r="AA145" s="16"/>
      <c r="AB145" s="19">
        <v>30.082265483295885</v>
      </c>
      <c r="AC145" s="19">
        <v>50.748853087930193</v>
      </c>
      <c r="AD145" s="19">
        <v>19.168881428773918</v>
      </c>
      <c r="AE145" s="19">
        <v>37.216193484676637</v>
      </c>
      <c r="AF145" s="15"/>
      <c r="AG145" s="17">
        <v>0.37770188501581214</v>
      </c>
      <c r="AH145" s="17">
        <v>0.6089234837065437</v>
      </c>
      <c r="AI145" s="17">
        <f t="shared" si="4"/>
        <v>38.282198794961296</v>
      </c>
      <c r="AJ145" s="17">
        <f t="shared" si="5"/>
        <v>61.717801205038704</v>
      </c>
      <c r="AK145" s="23"/>
      <c r="AL145" s="23"/>
    </row>
    <row r="146" spans="1:38" s="10" customFormat="1">
      <c r="A146" s="16" t="s">
        <v>123</v>
      </c>
      <c r="B146" s="17">
        <v>49.593000000000004</v>
      </c>
      <c r="C146" s="17">
        <v>0.73299999999999998</v>
      </c>
      <c r="D146" s="17">
        <v>0.70199999999999996</v>
      </c>
      <c r="E146" s="17">
        <v>5.8999999999999997E-2</v>
      </c>
      <c r="F146" s="17">
        <v>29.765000000000001</v>
      </c>
      <c r="G146" s="17">
        <v>0.55400000000000005</v>
      </c>
      <c r="H146" s="17">
        <v>10.199999999999999</v>
      </c>
      <c r="I146" s="17">
        <v>7.3869999999999996</v>
      </c>
      <c r="J146" s="17">
        <v>2.4E-2</v>
      </c>
      <c r="K146" s="17">
        <v>3.3000000000000002E-2</v>
      </c>
      <c r="L146" s="17">
        <v>0</v>
      </c>
      <c r="M146" s="17">
        <v>99.05</v>
      </c>
      <c r="N146" s="16"/>
      <c r="O146" s="18">
        <v>1.9920189706365139</v>
      </c>
      <c r="P146" s="18">
        <v>2.2139112581931818E-2</v>
      </c>
      <c r="Q146" s="18">
        <v>3.3230761572444464E-2</v>
      </c>
      <c r="R146" s="18">
        <v>1.8735703535906994E-3</v>
      </c>
      <c r="S146" s="18">
        <v>0.99986778659822961</v>
      </c>
      <c r="T146" s="18">
        <v>1.8846104461087521E-2</v>
      </c>
      <c r="U146" s="18">
        <v>0.6107987492179322</v>
      </c>
      <c r="V146" s="18">
        <v>0.31787992910522861</v>
      </c>
      <c r="W146" s="18">
        <v>7.75238832300036E-4</v>
      </c>
      <c r="X146" s="18">
        <v>2.5697766407409349E-3</v>
      </c>
      <c r="Y146" s="18">
        <v>0</v>
      </c>
      <c r="Z146" s="18">
        <v>4</v>
      </c>
      <c r="AA146" s="16"/>
      <c r="AB146" s="19">
        <v>31.671456214710851</v>
      </c>
      <c r="AC146" s="19">
        <v>51.845667438403417</v>
      </c>
      <c r="AD146" s="19">
        <v>16.482876346885721</v>
      </c>
      <c r="AE146" s="19">
        <v>37.922110855083133</v>
      </c>
      <c r="AF146" s="15"/>
      <c r="AG146" s="17">
        <v>0.33920002209641698</v>
      </c>
      <c r="AH146" s="17">
        <v>0.66066753168194081</v>
      </c>
      <c r="AI146" s="17">
        <f t="shared" si="4"/>
        <v>33.92449538087601</v>
      </c>
      <c r="AJ146" s="17">
        <f t="shared" si="5"/>
        <v>66.075504619123976</v>
      </c>
      <c r="AK146" s="23"/>
      <c r="AL146" s="23"/>
    </row>
    <row r="147" spans="1:38" s="10" customFormat="1">
      <c r="A147" s="16" t="s">
        <v>6</v>
      </c>
      <c r="B147" s="17">
        <v>45.595999999999997</v>
      </c>
      <c r="C147" s="17">
        <v>1.413</v>
      </c>
      <c r="D147" s="17">
        <v>1.8879999999999999</v>
      </c>
      <c r="E147" s="17">
        <v>0</v>
      </c>
      <c r="F147" s="17">
        <v>31.327000000000002</v>
      </c>
      <c r="G147" s="17">
        <v>0.44900000000000001</v>
      </c>
      <c r="H147" s="17">
        <v>1.2999999999999999E-2</v>
      </c>
      <c r="I147" s="17">
        <v>17.471</v>
      </c>
      <c r="J147" s="17">
        <v>0</v>
      </c>
      <c r="K147" s="17">
        <v>1.2999999999999999E-2</v>
      </c>
      <c r="L147" s="17">
        <v>0</v>
      </c>
      <c r="M147" s="17">
        <v>98.17</v>
      </c>
      <c r="N147" s="16"/>
      <c r="O147" s="18">
        <v>1.9356353618330253</v>
      </c>
      <c r="P147" s="18">
        <v>4.5104732250272457E-2</v>
      </c>
      <c r="Q147" s="18">
        <v>9.4455855405770894E-2</v>
      </c>
      <c r="R147" s="18">
        <v>0</v>
      </c>
      <c r="S147" s="18">
        <v>1.1121905739027516</v>
      </c>
      <c r="T147" s="18">
        <v>1.61429121541838E-2</v>
      </c>
      <c r="U147" s="18">
        <v>8.2274458525598E-4</v>
      </c>
      <c r="V147" s="18">
        <v>0.79457790677465068</v>
      </c>
      <c r="W147" s="18">
        <v>0</v>
      </c>
      <c r="X147" s="18">
        <v>1.0699130940889318E-3</v>
      </c>
      <c r="Y147" s="18">
        <v>0</v>
      </c>
      <c r="Z147" s="18">
        <v>3.9999999999999996</v>
      </c>
      <c r="AA147" s="16"/>
      <c r="AB147" s="19">
        <v>4.313002567637076E-2</v>
      </c>
      <c r="AC147" s="19">
        <v>58.303401649879838</v>
      </c>
      <c r="AD147" s="19">
        <v>41.6534683244438</v>
      </c>
      <c r="AE147" s="19">
        <v>7.3920461830021211E-2</v>
      </c>
      <c r="AF147" s="15"/>
      <c r="AG147" s="17">
        <v>0.92402482544795095</v>
      </c>
      <c r="AH147" s="17">
        <v>0.18813979962998306</v>
      </c>
      <c r="AI147" s="17">
        <f t="shared" si="4"/>
        <v>83.083457665559237</v>
      </c>
      <c r="AJ147" s="17">
        <f t="shared" si="5"/>
        <v>16.916542334440759</v>
      </c>
      <c r="AK147" s="23"/>
      <c r="AL147" s="23"/>
    </row>
    <row r="148" spans="1:38" s="10" customFormat="1">
      <c r="A148" s="16" t="s">
        <v>95</v>
      </c>
      <c r="B148" s="17">
        <v>48.34</v>
      </c>
      <c r="C148" s="17">
        <v>1.6140000000000001</v>
      </c>
      <c r="D148" s="17">
        <v>2.5310000000000001</v>
      </c>
      <c r="E148" s="17">
        <v>0.26600000000000001</v>
      </c>
      <c r="F148" s="17">
        <v>20.68</v>
      </c>
      <c r="G148" s="17">
        <v>0.34399999999999997</v>
      </c>
      <c r="H148" s="17">
        <v>12.382999999999999</v>
      </c>
      <c r="I148" s="17">
        <v>11.943</v>
      </c>
      <c r="J148" s="17">
        <v>0</v>
      </c>
      <c r="K148" s="17">
        <v>3.4000000000000002E-2</v>
      </c>
      <c r="L148" s="17">
        <v>0</v>
      </c>
      <c r="M148" s="17">
        <v>98.135000000000005</v>
      </c>
      <c r="N148" s="16"/>
      <c r="O148" s="18">
        <v>1.9021316357651297</v>
      </c>
      <c r="P148" s="18">
        <v>4.7755192243382719E-2</v>
      </c>
      <c r="Q148" s="18">
        <v>0.1173697448993936</v>
      </c>
      <c r="R148" s="18">
        <v>8.2748563630434362E-3</v>
      </c>
      <c r="S148" s="18">
        <v>0.68053122585068782</v>
      </c>
      <c r="T148" s="18">
        <v>1.1463866107462577E-2</v>
      </c>
      <c r="U148" s="18">
        <v>0.72641478240073176</v>
      </c>
      <c r="V148" s="18">
        <v>0.5034649877379247</v>
      </c>
      <c r="W148" s="18">
        <v>0</v>
      </c>
      <c r="X148" s="18">
        <v>2.5937086322440324E-3</v>
      </c>
      <c r="Y148" s="18">
        <v>0</v>
      </c>
      <c r="Z148" s="18">
        <v>4</v>
      </c>
      <c r="AA148" s="16"/>
      <c r="AB148" s="19">
        <v>38.024005511156687</v>
      </c>
      <c r="AC148" s="19">
        <v>35.622241877762072</v>
      </c>
      <c r="AD148" s="19">
        <v>26.353752611081227</v>
      </c>
      <c r="AE148" s="19">
        <v>51.630608292036342</v>
      </c>
      <c r="AF148" s="15"/>
      <c r="AG148" s="17">
        <v>0.1981002620657355</v>
      </c>
      <c r="AH148" s="17">
        <v>0.4824253950459797</v>
      </c>
      <c r="AI148" s="17">
        <f t="shared" si="4"/>
        <v>29.109888803680377</v>
      </c>
      <c r="AJ148" s="17">
        <f t="shared" si="5"/>
        <v>70.890111196319623</v>
      </c>
      <c r="AK148" s="23"/>
      <c r="AL148" s="23"/>
    </row>
    <row r="149" spans="1:38" s="10" customFormat="1">
      <c r="A149" s="16" t="s">
        <v>102</v>
      </c>
      <c r="B149" s="17">
        <v>46.993000000000002</v>
      </c>
      <c r="C149" s="17">
        <v>1.08</v>
      </c>
      <c r="D149" s="17">
        <v>1.675</v>
      </c>
      <c r="E149" s="17">
        <v>7.4999999999999997E-2</v>
      </c>
      <c r="F149" s="17">
        <v>32.372999999999998</v>
      </c>
      <c r="G149" s="17">
        <v>0.47599999999999998</v>
      </c>
      <c r="H149" s="17">
        <v>5.6719999999999997</v>
      </c>
      <c r="I149" s="17">
        <v>10.922000000000001</v>
      </c>
      <c r="J149" s="17">
        <v>0</v>
      </c>
      <c r="K149" s="17">
        <v>3.9E-2</v>
      </c>
      <c r="L149" s="17">
        <v>0</v>
      </c>
      <c r="M149" s="17">
        <v>99.305000000000007</v>
      </c>
      <c r="N149" s="16"/>
      <c r="O149" s="18">
        <v>1.9269750968873454</v>
      </c>
      <c r="P149" s="18">
        <v>3.3300429221829096E-2</v>
      </c>
      <c r="Q149" s="18">
        <v>8.094459144890595E-2</v>
      </c>
      <c r="R149" s="18">
        <v>2.4313590576355028E-3</v>
      </c>
      <c r="S149" s="18">
        <v>1.1101699782482424</v>
      </c>
      <c r="T149" s="18">
        <v>1.6530600250815673E-2</v>
      </c>
      <c r="U149" s="18">
        <v>0.34674006893306103</v>
      </c>
      <c r="V149" s="18">
        <v>0.47980748910401333</v>
      </c>
      <c r="W149" s="18">
        <v>0</v>
      </c>
      <c r="X149" s="18">
        <v>3.1003868481511852E-3</v>
      </c>
      <c r="Y149" s="18">
        <v>0</v>
      </c>
      <c r="Z149" s="18">
        <v>3.9999999999999996</v>
      </c>
      <c r="AA149" s="16"/>
      <c r="AB149" s="19">
        <v>17.903491987691663</v>
      </c>
      <c r="AC149" s="19">
        <v>57.322245368706795</v>
      </c>
      <c r="AD149" s="19">
        <v>24.774262643601539</v>
      </c>
      <c r="AE149" s="19">
        <v>23.799689596753215</v>
      </c>
      <c r="AF149" s="15"/>
      <c r="AG149" s="17">
        <v>0.60964739072902174</v>
      </c>
      <c r="AH149" s="17">
        <v>0.50051204119835624</v>
      </c>
      <c r="AI149" s="17">
        <f t="shared" si="4"/>
        <v>54.915300739335812</v>
      </c>
      <c r="AJ149" s="17">
        <f t="shared" si="5"/>
        <v>45.084699260664181</v>
      </c>
      <c r="AK149" s="23"/>
      <c r="AL149" s="23"/>
    </row>
    <row r="150" spans="1:38" s="10" customFormat="1">
      <c r="A150" s="16" t="s">
        <v>122</v>
      </c>
      <c r="B150" s="17">
        <v>50.122</v>
      </c>
      <c r="C150" s="17">
        <v>1.3759999999999999</v>
      </c>
      <c r="D150" s="17">
        <v>2.2799999999999998</v>
      </c>
      <c r="E150" s="17">
        <v>0.253</v>
      </c>
      <c r="F150" s="17">
        <v>23.568000000000001</v>
      </c>
      <c r="G150" s="17">
        <v>0.41899999999999998</v>
      </c>
      <c r="H150" s="17">
        <v>13.919</v>
      </c>
      <c r="I150" s="17">
        <v>8.2560000000000002</v>
      </c>
      <c r="J150" s="17">
        <v>0.01</v>
      </c>
      <c r="K150" s="17">
        <v>7.9000000000000001E-2</v>
      </c>
      <c r="L150" s="17">
        <v>0</v>
      </c>
      <c r="M150" s="17">
        <v>100.282</v>
      </c>
      <c r="N150" s="16"/>
      <c r="O150" s="18">
        <v>1.9302694695768656</v>
      </c>
      <c r="P150" s="18">
        <v>3.9846586961475333E-2</v>
      </c>
      <c r="Q150" s="18">
        <v>0.10347953996930347</v>
      </c>
      <c r="R150" s="18">
        <v>7.7029126901912871E-3</v>
      </c>
      <c r="S150" s="18">
        <v>0.75905960358950586</v>
      </c>
      <c r="T150" s="18">
        <v>1.3666028191967904E-2</v>
      </c>
      <c r="U150" s="18">
        <v>0.7991392508394588</v>
      </c>
      <c r="V150" s="18">
        <v>0.34062863390391007</v>
      </c>
      <c r="W150" s="18">
        <v>3.0969966605583058E-4</v>
      </c>
      <c r="X150" s="18">
        <v>5.8982746112663997E-3</v>
      </c>
      <c r="Y150" s="18">
        <v>0</v>
      </c>
      <c r="Z150" s="18">
        <v>4.0000000000000009</v>
      </c>
      <c r="AA150" s="16"/>
      <c r="AB150" s="19">
        <v>42.085932279244808</v>
      </c>
      <c r="AC150" s="19">
        <v>39.975174588184522</v>
      </c>
      <c r="AD150" s="19">
        <v>17.938893132570662</v>
      </c>
      <c r="AE150" s="19">
        <v>51.286088971764812</v>
      </c>
      <c r="AF150" s="15"/>
      <c r="AG150" s="17">
        <v>0.11928938091736874</v>
      </c>
      <c r="AH150" s="17">
        <v>0.63976879057302039</v>
      </c>
      <c r="AI150" s="17">
        <f t="shared" si="4"/>
        <v>15.715446509606428</v>
      </c>
      <c r="AJ150" s="17">
        <f t="shared" si="5"/>
        <v>84.284553490393577</v>
      </c>
      <c r="AK150" s="23"/>
      <c r="AL150" s="23"/>
    </row>
    <row r="151" spans="1:38" s="10" customFormat="1">
      <c r="A151" s="16" t="s">
        <v>9</v>
      </c>
      <c r="B151" s="17">
        <v>46.853999999999999</v>
      </c>
      <c r="C151" s="17">
        <v>2.9340000000000002</v>
      </c>
      <c r="D151" s="17">
        <v>3.9079999999999999</v>
      </c>
      <c r="E151" s="17">
        <v>0.25900000000000001</v>
      </c>
      <c r="F151" s="17">
        <v>16.521000000000001</v>
      </c>
      <c r="G151" s="17">
        <v>0.28000000000000003</v>
      </c>
      <c r="H151" s="17">
        <v>9.6300000000000008</v>
      </c>
      <c r="I151" s="17">
        <v>18.268999999999998</v>
      </c>
      <c r="J151" s="17">
        <v>0</v>
      </c>
      <c r="K151" s="17">
        <v>7.3999999999999996E-2</v>
      </c>
      <c r="L151" s="17">
        <v>0</v>
      </c>
      <c r="M151" s="17">
        <v>98.728999999999999</v>
      </c>
      <c r="N151" s="16"/>
      <c r="O151" s="18">
        <v>1.8374775834892858</v>
      </c>
      <c r="P151" s="18">
        <v>8.6520422301858857E-2</v>
      </c>
      <c r="Q151" s="18">
        <v>0.18061758214802809</v>
      </c>
      <c r="R151" s="18">
        <v>8.0300832009357406E-3</v>
      </c>
      <c r="S151" s="18">
        <v>0.54184529659105707</v>
      </c>
      <c r="T151" s="18">
        <v>9.2997687098364309E-3</v>
      </c>
      <c r="U151" s="18">
        <v>0.56302352477985818</v>
      </c>
      <c r="V151" s="18">
        <v>0.76755953518484576</v>
      </c>
      <c r="W151" s="18">
        <v>0</v>
      </c>
      <c r="X151" s="18">
        <v>5.626203594294118E-3</v>
      </c>
      <c r="Y151" s="18">
        <v>0</v>
      </c>
      <c r="Z151" s="18">
        <v>4</v>
      </c>
      <c r="AA151" s="16"/>
      <c r="AB151" s="19">
        <v>30.069162476021887</v>
      </c>
      <c r="AC151" s="19">
        <v>28.938105679394571</v>
      </c>
      <c r="AD151" s="19">
        <v>40.992731844583552</v>
      </c>
      <c r="AE151" s="19">
        <v>50.958404644024768</v>
      </c>
      <c r="AF151" s="15"/>
      <c r="AG151" s="17">
        <v>0.324385809830952</v>
      </c>
      <c r="AH151" s="17">
        <v>0.21744716746782011</v>
      </c>
      <c r="AI151" s="17">
        <f t="shared" si="4"/>
        <v>59.868229403114093</v>
      </c>
      <c r="AJ151" s="17">
        <f t="shared" si="5"/>
        <v>40.131770596885907</v>
      </c>
      <c r="AK151" s="23"/>
      <c r="AL151" s="23"/>
    </row>
    <row r="152" spans="1:38" s="10" customFormat="1">
      <c r="A152" s="16" t="s">
        <v>79</v>
      </c>
      <c r="B152" s="17">
        <v>48.679000000000002</v>
      </c>
      <c r="C152" s="17">
        <v>2.0819999999999999</v>
      </c>
      <c r="D152" s="17">
        <v>3.274</v>
      </c>
      <c r="E152" s="17">
        <v>0.52900000000000003</v>
      </c>
      <c r="F152" s="17">
        <v>17.491</v>
      </c>
      <c r="G152" s="17">
        <v>0.32800000000000001</v>
      </c>
      <c r="H152" s="17">
        <v>13.260999999999999</v>
      </c>
      <c r="I152" s="17">
        <v>13.173</v>
      </c>
      <c r="J152" s="17">
        <v>4.0000000000000001E-3</v>
      </c>
      <c r="K152" s="17">
        <v>7.0999999999999994E-2</v>
      </c>
      <c r="L152" s="17">
        <v>3.0000000000000001E-3</v>
      </c>
      <c r="M152" s="17">
        <v>98.894999999999996</v>
      </c>
      <c r="N152" s="16"/>
      <c r="O152" s="18">
        <v>1.8821549719565573</v>
      </c>
      <c r="P152" s="18">
        <v>6.0530965487129197E-2</v>
      </c>
      <c r="Q152" s="18">
        <v>0.14918408645201878</v>
      </c>
      <c r="R152" s="18">
        <v>1.6170159656093953E-2</v>
      </c>
      <c r="S152" s="18">
        <v>0.56557730137775886</v>
      </c>
      <c r="T152" s="18">
        <v>1.0740544895771078E-2</v>
      </c>
      <c r="U152" s="18">
        <v>0.76438980166347437</v>
      </c>
      <c r="V152" s="18">
        <v>0.54565776785976161</v>
      </c>
      <c r="W152" s="18">
        <v>1.2437265636983333E-4</v>
      </c>
      <c r="X152" s="18">
        <v>5.3220681040231322E-3</v>
      </c>
      <c r="Y152" s="18">
        <v>1.4795989104124597E-4</v>
      </c>
      <c r="Z152" s="18">
        <v>3.9999999999999987</v>
      </c>
      <c r="AA152" s="16"/>
      <c r="AB152" s="19">
        <v>40.753874269980436</v>
      </c>
      <c r="AC152" s="19">
        <v>30.154073458520102</v>
      </c>
      <c r="AD152" s="19">
        <v>29.092052271499458</v>
      </c>
      <c r="AE152" s="19">
        <v>57.474339020532582</v>
      </c>
      <c r="AF152" s="15"/>
      <c r="AG152" s="17">
        <v>0.12749422772576402</v>
      </c>
      <c r="AH152" s="17">
        <v>0.43807683433250344</v>
      </c>
      <c r="AI152" s="17">
        <f t="shared" si="4"/>
        <v>22.542565608250488</v>
      </c>
      <c r="AJ152" s="17">
        <f t="shared" si="5"/>
        <v>77.457434391749516</v>
      </c>
      <c r="AK152" s="23"/>
      <c r="AL152" s="23"/>
    </row>
    <row r="153" spans="1:38" s="10" customFormat="1">
      <c r="A153" s="16" t="s">
        <v>29</v>
      </c>
      <c r="B153" s="17">
        <v>48.037999999999997</v>
      </c>
      <c r="C153" s="17">
        <v>1.5920000000000001</v>
      </c>
      <c r="D153" s="17">
        <v>2.5070000000000001</v>
      </c>
      <c r="E153" s="17">
        <v>0.20499999999999999</v>
      </c>
      <c r="F153" s="17">
        <v>20.119</v>
      </c>
      <c r="G153" s="17">
        <v>0.3</v>
      </c>
      <c r="H153" s="17">
        <v>8.9600000000000009</v>
      </c>
      <c r="I153" s="17">
        <v>16.885999999999999</v>
      </c>
      <c r="J153" s="17">
        <v>8.9999999999999993E-3</v>
      </c>
      <c r="K153" s="17">
        <v>5.3999999999999999E-2</v>
      </c>
      <c r="L153" s="17">
        <v>0</v>
      </c>
      <c r="M153" s="17">
        <v>98.67</v>
      </c>
      <c r="N153" s="16"/>
      <c r="O153" s="18">
        <v>1.9026571004544091</v>
      </c>
      <c r="P153" s="18">
        <v>4.7413478264761055E-2</v>
      </c>
      <c r="Q153" s="18">
        <v>0.11701998421121278</v>
      </c>
      <c r="R153" s="18">
        <v>6.4191034390788538E-3</v>
      </c>
      <c r="S153" s="18">
        <v>0.6664162820626075</v>
      </c>
      <c r="T153" s="18">
        <v>1.0063188387014739E-2</v>
      </c>
      <c r="U153" s="18">
        <v>0.52906434691533821</v>
      </c>
      <c r="V153" s="18">
        <v>0.71651339255682989</v>
      </c>
      <c r="W153" s="18">
        <v>2.8666145797409675E-4</v>
      </c>
      <c r="X153" s="18">
        <v>4.1464622507734307E-3</v>
      </c>
      <c r="Y153" s="18">
        <v>0</v>
      </c>
      <c r="Z153" s="18">
        <v>4</v>
      </c>
      <c r="AA153" s="16"/>
      <c r="AB153" s="19">
        <v>27.670815962628019</v>
      </c>
      <c r="AC153" s="19">
        <v>34.8545170412023</v>
      </c>
      <c r="AD153" s="19">
        <v>37.474666996169674</v>
      </c>
      <c r="AE153" s="19">
        <v>44.255367597854935</v>
      </c>
      <c r="AF153" s="15"/>
      <c r="AG153" s="17">
        <v>0.39719635663291131</v>
      </c>
      <c r="AH153" s="17">
        <v>0.26920920274561555</v>
      </c>
      <c r="AI153" s="17">
        <f t="shared" si="4"/>
        <v>59.602797582200054</v>
      </c>
      <c r="AJ153" s="17">
        <f t="shared" si="5"/>
        <v>40.397202417799953</v>
      </c>
      <c r="AK153" s="23"/>
      <c r="AL153" s="23"/>
    </row>
    <row r="154" spans="1:38" s="10" customFormat="1">
      <c r="A154" s="16" t="s">
        <v>128</v>
      </c>
      <c r="B154" s="17">
        <v>43.923000000000002</v>
      </c>
      <c r="C154" s="17">
        <v>1.2110000000000001</v>
      </c>
      <c r="D154" s="17">
        <v>2.6230000000000002</v>
      </c>
      <c r="E154" s="17">
        <v>1.4E-2</v>
      </c>
      <c r="F154" s="17">
        <v>44.523000000000003</v>
      </c>
      <c r="G154" s="17">
        <v>0.59099999999999997</v>
      </c>
      <c r="H154" s="17">
        <v>0.192</v>
      </c>
      <c r="I154" s="17">
        <v>5.8410000000000002</v>
      </c>
      <c r="J154" s="17">
        <v>0</v>
      </c>
      <c r="K154" s="17">
        <v>2.7E-2</v>
      </c>
      <c r="L154" s="17">
        <v>0</v>
      </c>
      <c r="M154" s="17">
        <v>98.944999999999993</v>
      </c>
      <c r="N154" s="16"/>
      <c r="O154" s="18">
        <v>1.9041628847475995</v>
      </c>
      <c r="P154" s="18">
        <v>3.9476567924358844E-2</v>
      </c>
      <c r="Q154" s="18">
        <v>0.13401101109388766</v>
      </c>
      <c r="R154" s="18">
        <v>4.7982739618270773E-4</v>
      </c>
      <c r="S154" s="18">
        <v>1.6142103239367682</v>
      </c>
      <c r="T154" s="18">
        <v>2.1698930119000745E-2</v>
      </c>
      <c r="U154" s="18">
        <v>1.2409040643030375E-2</v>
      </c>
      <c r="V154" s="18">
        <v>0.27128215437734027</v>
      </c>
      <c r="W154" s="18">
        <v>0</v>
      </c>
      <c r="X154" s="18">
        <v>2.2692597618320003E-3</v>
      </c>
      <c r="Y154" s="18">
        <v>0</v>
      </c>
      <c r="Z154" s="18">
        <v>4</v>
      </c>
      <c r="AA154" s="16"/>
      <c r="AB154" s="19">
        <v>0.6538295332546501</v>
      </c>
      <c r="AC154" s="19">
        <v>85.052375363698872</v>
      </c>
      <c r="AD154" s="19">
        <v>14.293795103046481</v>
      </c>
      <c r="AE154" s="19">
        <v>0.76287304290367763</v>
      </c>
      <c r="AF154" s="15"/>
      <c r="AG154" s="17">
        <v>0.90947548871659945</v>
      </c>
      <c r="AH154" s="17">
        <v>0.70472039056477431</v>
      </c>
      <c r="AI154" s="17">
        <f t="shared" si="4"/>
        <v>56.34232501705371</v>
      </c>
      <c r="AJ154" s="17">
        <f t="shared" si="5"/>
        <v>43.657674982946297</v>
      </c>
      <c r="AK154" s="23"/>
      <c r="AL154" s="23"/>
    </row>
    <row r="155" spans="1:38" s="10" customFormat="1">
      <c r="A155" s="16" t="s">
        <v>84</v>
      </c>
      <c r="B155" s="17">
        <v>44.95</v>
      </c>
      <c r="C155" s="17">
        <v>1.073</v>
      </c>
      <c r="D155" s="17">
        <v>2.67</v>
      </c>
      <c r="E155" s="17">
        <v>0</v>
      </c>
      <c r="F155" s="17">
        <v>36.860999999999997</v>
      </c>
      <c r="G155" s="17">
        <v>0.53600000000000003</v>
      </c>
      <c r="H155" s="17">
        <v>0.78600000000000003</v>
      </c>
      <c r="I155" s="17">
        <v>11.936999999999999</v>
      </c>
      <c r="J155" s="17">
        <v>0</v>
      </c>
      <c r="K155" s="17">
        <v>0</v>
      </c>
      <c r="L155" s="17">
        <v>8.0000000000000002E-3</v>
      </c>
      <c r="M155" s="17">
        <v>98.820999999999998</v>
      </c>
      <c r="N155" s="16"/>
      <c r="O155" s="18">
        <v>1.9096221634782804</v>
      </c>
      <c r="P155" s="18">
        <v>3.427682736102125E-2</v>
      </c>
      <c r="Q155" s="18">
        <v>0.13367774310209088</v>
      </c>
      <c r="R155" s="18">
        <v>0</v>
      </c>
      <c r="S155" s="18">
        <v>1.3096295440503709</v>
      </c>
      <c r="T155" s="18">
        <v>1.9285072683845831E-2</v>
      </c>
      <c r="U155" s="18">
        <v>4.9781178575188427E-2</v>
      </c>
      <c r="V155" s="18">
        <v>0.54329394314639068</v>
      </c>
      <c r="W155" s="18">
        <v>0</v>
      </c>
      <c r="X155" s="18">
        <v>0</v>
      </c>
      <c r="Y155" s="18">
        <v>4.3352760281142796E-4</v>
      </c>
      <c r="Z155" s="18">
        <v>4</v>
      </c>
      <c r="AA155" s="16"/>
      <c r="AB155" s="19">
        <v>2.6163376519072976</v>
      </c>
      <c r="AC155" s="19">
        <v>68.829890818554262</v>
      </c>
      <c r="AD155" s="19">
        <v>28.553771529538448</v>
      </c>
      <c r="AE155" s="19">
        <v>3.6619674794856185</v>
      </c>
      <c r="AF155" s="15"/>
      <c r="AG155" s="17">
        <v>0.87267482378947125</v>
      </c>
      <c r="AH155" s="17">
        <v>0.43693478069563185</v>
      </c>
      <c r="AI155" s="17">
        <f t="shared" si="4"/>
        <v>66.636257156389689</v>
      </c>
      <c r="AJ155" s="17">
        <f t="shared" si="5"/>
        <v>33.363742843610311</v>
      </c>
      <c r="AK155" s="23"/>
      <c r="AL155" s="23"/>
    </row>
    <row r="156" spans="1:38" s="10" customFormat="1">
      <c r="A156" s="16" t="s">
        <v>48</v>
      </c>
      <c r="B156" s="17">
        <v>48.036999999999999</v>
      </c>
      <c r="C156" s="17">
        <v>1.9910000000000001</v>
      </c>
      <c r="D156" s="17">
        <v>3.411</v>
      </c>
      <c r="E156" s="17">
        <v>0.19900000000000001</v>
      </c>
      <c r="F156" s="17">
        <v>20.667999999999999</v>
      </c>
      <c r="G156" s="17">
        <v>0.32100000000000001</v>
      </c>
      <c r="H156" s="17">
        <v>9.3620000000000001</v>
      </c>
      <c r="I156" s="17">
        <v>15.462999999999999</v>
      </c>
      <c r="J156" s="17">
        <v>0.01</v>
      </c>
      <c r="K156" s="17">
        <v>5.1999999999999998E-2</v>
      </c>
      <c r="L156" s="17">
        <v>0</v>
      </c>
      <c r="M156" s="17">
        <v>99.513999999999996</v>
      </c>
      <c r="N156" s="16"/>
      <c r="O156" s="18">
        <v>1.8856582053525104</v>
      </c>
      <c r="P156" s="18">
        <v>5.8768080093653148E-2</v>
      </c>
      <c r="Q156" s="18">
        <v>0.15779706111629568</v>
      </c>
      <c r="R156" s="18">
        <v>6.1756841922415888E-3</v>
      </c>
      <c r="S156" s="18">
        <v>0.6784989054455538</v>
      </c>
      <c r="T156" s="18">
        <v>1.0671632732367592E-2</v>
      </c>
      <c r="U156" s="18">
        <v>0.54787390141939962</v>
      </c>
      <c r="V156" s="18">
        <v>0.65028355772162205</v>
      </c>
      <c r="W156" s="18">
        <v>3.15673616502671E-4</v>
      </c>
      <c r="X156" s="18">
        <v>3.9572983098533606E-3</v>
      </c>
      <c r="Y156" s="18">
        <v>0</v>
      </c>
      <c r="Z156" s="18">
        <v>4</v>
      </c>
      <c r="AA156" s="16"/>
      <c r="AB156" s="19">
        <v>29.194151457776098</v>
      </c>
      <c r="AC156" s="19">
        <v>36.15466945622866</v>
      </c>
      <c r="AD156" s="19">
        <v>34.651179085995246</v>
      </c>
      <c r="AE156" s="19">
        <v>44.67433543474931</v>
      </c>
      <c r="AF156" s="15"/>
      <c r="AG156" s="17">
        <v>0.34346226894361453</v>
      </c>
      <c r="AH156" s="17">
        <v>0.33502580208747001</v>
      </c>
      <c r="AI156" s="17">
        <f t="shared" si="4"/>
        <v>50.621710772550784</v>
      </c>
      <c r="AJ156" s="17">
        <f t="shared" si="5"/>
        <v>49.378289227449216</v>
      </c>
      <c r="AK156" s="23"/>
      <c r="AL156" s="23"/>
    </row>
    <row r="157" spans="1:38" s="10" customFormat="1">
      <c r="A157" s="16" t="s">
        <v>30</v>
      </c>
      <c r="B157" s="17">
        <v>47.777999999999999</v>
      </c>
      <c r="C157" s="17">
        <v>2.2869999999999999</v>
      </c>
      <c r="D157" s="17">
        <v>3.6139999999999999</v>
      </c>
      <c r="E157" s="17">
        <v>0.503</v>
      </c>
      <c r="F157" s="17">
        <v>14.792</v>
      </c>
      <c r="G157" s="17">
        <v>0.28199999999999997</v>
      </c>
      <c r="H157" s="17">
        <v>12.113</v>
      </c>
      <c r="I157" s="17">
        <v>16.709</v>
      </c>
      <c r="J157" s="17">
        <v>5.0000000000000001E-3</v>
      </c>
      <c r="K157" s="17">
        <v>4.5999999999999999E-2</v>
      </c>
      <c r="L157" s="17">
        <v>1E-3</v>
      </c>
      <c r="M157" s="17">
        <v>98.13</v>
      </c>
      <c r="N157" s="16"/>
      <c r="O157" s="18">
        <v>1.8587508871421567</v>
      </c>
      <c r="P157" s="18">
        <v>6.690252854264235E-2</v>
      </c>
      <c r="Q157" s="18">
        <v>0.16569578610295016</v>
      </c>
      <c r="R157" s="18">
        <v>1.5470562776192548E-2</v>
      </c>
      <c r="S157" s="18">
        <v>0.48126438212790429</v>
      </c>
      <c r="T157" s="18">
        <v>9.2913981553544335E-3</v>
      </c>
      <c r="U157" s="18">
        <v>0.70253799635808012</v>
      </c>
      <c r="V157" s="18">
        <v>0.69641096545957359</v>
      </c>
      <c r="W157" s="18">
        <v>1.5642797187917243E-4</v>
      </c>
      <c r="X157" s="18">
        <v>3.4694401667523501E-3</v>
      </c>
      <c r="Y157" s="18">
        <v>4.9625196514195209E-5</v>
      </c>
      <c r="Z157" s="18">
        <v>4.0000000000000009</v>
      </c>
      <c r="AA157" s="16"/>
      <c r="AB157" s="19">
        <v>37.364802171004179</v>
      </c>
      <c r="AC157" s="19">
        <v>25.596264576975546</v>
      </c>
      <c r="AD157" s="19">
        <v>37.038933252020279</v>
      </c>
      <c r="AE157" s="19">
        <v>59.345884847484939</v>
      </c>
      <c r="AF157" s="15"/>
      <c r="AG157" s="17">
        <v>0.19054305393045912</v>
      </c>
      <c r="AH157" s="17">
        <v>0.29071326143295056</v>
      </c>
      <c r="AI157" s="17">
        <f t="shared" si="4"/>
        <v>39.592842285420168</v>
      </c>
      <c r="AJ157" s="17">
        <f t="shared" si="5"/>
        <v>60.407157714579832</v>
      </c>
      <c r="AK157" s="23"/>
      <c r="AL157" s="23"/>
    </row>
    <row r="158" spans="1:38" s="10" customFormat="1">
      <c r="A158" s="16" t="s">
        <v>89</v>
      </c>
      <c r="B158" s="17">
        <v>48.276000000000003</v>
      </c>
      <c r="C158" s="17">
        <v>1.224</v>
      </c>
      <c r="D158" s="17">
        <v>2.0190000000000001</v>
      </c>
      <c r="E158" s="17">
        <v>0.16900000000000001</v>
      </c>
      <c r="F158" s="17">
        <v>23.257000000000001</v>
      </c>
      <c r="G158" s="17">
        <v>0.41699999999999998</v>
      </c>
      <c r="H158" s="17">
        <v>10.512</v>
      </c>
      <c r="I158" s="17">
        <v>12.518000000000001</v>
      </c>
      <c r="J158" s="17">
        <v>3.0000000000000001E-3</v>
      </c>
      <c r="K158" s="17">
        <v>1.4999999999999999E-2</v>
      </c>
      <c r="L158" s="17">
        <v>0</v>
      </c>
      <c r="M158" s="17">
        <v>98.41</v>
      </c>
      <c r="N158" s="16"/>
      <c r="O158" s="18">
        <v>1.9190214824567442</v>
      </c>
      <c r="P158" s="18">
        <v>3.6585847546607382E-2</v>
      </c>
      <c r="Q158" s="18">
        <v>9.4583410467073553E-2</v>
      </c>
      <c r="R158" s="18">
        <v>5.3110472739928511E-3</v>
      </c>
      <c r="S158" s="18">
        <v>0.77315372220671807</v>
      </c>
      <c r="T158" s="18">
        <v>1.4038585543063741E-2</v>
      </c>
      <c r="U158" s="18">
        <v>0.62295802944124035</v>
      </c>
      <c r="V158" s="18">
        <v>0.53309600027382187</v>
      </c>
      <c r="W158" s="18">
        <v>9.5900528414901353E-5</v>
      </c>
      <c r="X158" s="18">
        <v>1.1559742623228912E-3</v>
      </c>
      <c r="Y158" s="18">
        <v>0</v>
      </c>
      <c r="Z158" s="18">
        <v>4</v>
      </c>
      <c r="AA158" s="16"/>
      <c r="AB158" s="19">
        <v>32.290873226104381</v>
      </c>
      <c r="AC158" s="19">
        <v>40.076229293425818</v>
      </c>
      <c r="AD158" s="19">
        <v>27.632897480469808</v>
      </c>
      <c r="AE158" s="19">
        <v>44.62092871189617</v>
      </c>
      <c r="AF158" s="15"/>
      <c r="AG158" s="17">
        <v>0.32149275083568141</v>
      </c>
      <c r="AH158" s="17">
        <v>0.45165442263086253</v>
      </c>
      <c r="AI158" s="17">
        <f t="shared" si="4"/>
        <v>41.582348337925239</v>
      </c>
      <c r="AJ158" s="17">
        <f t="shared" si="5"/>
        <v>58.417651662074753</v>
      </c>
      <c r="AK158" s="23"/>
      <c r="AL158" s="23"/>
    </row>
    <row r="159" spans="1:38" s="10" customFormat="1">
      <c r="A159" s="16" t="s">
        <v>7</v>
      </c>
      <c r="B159" s="17">
        <v>45.639000000000003</v>
      </c>
      <c r="C159" s="17">
        <v>3.8239999999999998</v>
      </c>
      <c r="D159" s="17">
        <v>5.5919999999999996</v>
      </c>
      <c r="E159" s="17">
        <v>0.42599999999999999</v>
      </c>
      <c r="F159" s="17">
        <v>15.975</v>
      </c>
      <c r="G159" s="17">
        <v>0.26300000000000001</v>
      </c>
      <c r="H159" s="17">
        <v>9.2530000000000001</v>
      </c>
      <c r="I159" s="17">
        <v>17.895</v>
      </c>
      <c r="J159" s="17">
        <v>1E-3</v>
      </c>
      <c r="K159" s="17">
        <v>6.8000000000000005E-2</v>
      </c>
      <c r="L159" s="17">
        <v>0</v>
      </c>
      <c r="M159" s="17">
        <v>98.936000000000007</v>
      </c>
      <c r="N159" s="16"/>
      <c r="O159" s="18">
        <v>1.787615466011452</v>
      </c>
      <c r="P159" s="18">
        <v>0.11262609118917154</v>
      </c>
      <c r="Q159" s="18">
        <v>0.25812807284850198</v>
      </c>
      <c r="R159" s="18">
        <v>1.3191448527093927E-2</v>
      </c>
      <c r="S159" s="18">
        <v>0.52329001817398191</v>
      </c>
      <c r="T159" s="18">
        <v>8.7243377794876675E-3</v>
      </c>
      <c r="U159" s="18">
        <v>0.54031300821567718</v>
      </c>
      <c r="V159" s="18">
        <v>0.75091642727698371</v>
      </c>
      <c r="W159" s="18">
        <v>3.1498449114871814E-5</v>
      </c>
      <c r="X159" s="18">
        <v>5.1636315285350422E-3</v>
      </c>
      <c r="Y159" s="18">
        <v>0</v>
      </c>
      <c r="Z159" s="18">
        <v>3.9999999999999996</v>
      </c>
      <c r="AA159" s="16"/>
      <c r="AB159" s="19">
        <v>29.777195671496042</v>
      </c>
      <c r="AC159" s="19">
        <v>28.839041494791211</v>
      </c>
      <c r="AD159" s="19">
        <v>41.383762833712744</v>
      </c>
      <c r="AE159" s="19">
        <v>50.80025110963998</v>
      </c>
      <c r="AF159" s="15"/>
      <c r="AG159" s="17">
        <v>0.28814317040889059</v>
      </c>
      <c r="AH159" s="17">
        <v>0.23513285124919636</v>
      </c>
      <c r="AI159" s="17">
        <f t="shared" si="4"/>
        <v>55.065234882321022</v>
      </c>
      <c r="AJ159" s="17">
        <f t="shared" si="5"/>
        <v>44.934765117678985</v>
      </c>
      <c r="AK159" s="23"/>
      <c r="AL159" s="23"/>
    </row>
    <row r="160" spans="1:38" s="10" customFormat="1">
      <c r="A160" s="16" t="s">
        <v>125</v>
      </c>
      <c r="B160" s="17">
        <v>46.066000000000003</v>
      </c>
      <c r="C160" s="17">
        <v>0.86799999999999999</v>
      </c>
      <c r="D160" s="17">
        <v>1.234</v>
      </c>
      <c r="E160" s="17">
        <v>0.08</v>
      </c>
      <c r="F160" s="17">
        <v>38.317</v>
      </c>
      <c r="G160" s="17">
        <v>0.57199999999999995</v>
      </c>
      <c r="H160" s="17">
        <v>4.8049999999999997</v>
      </c>
      <c r="I160" s="17">
        <v>6.9859999999999998</v>
      </c>
      <c r="J160" s="17">
        <v>5.0000000000000001E-3</v>
      </c>
      <c r="K160" s="17">
        <v>8.0000000000000002E-3</v>
      </c>
      <c r="L160" s="17">
        <v>2E-3</v>
      </c>
      <c r="M160" s="17">
        <v>98.942999999999998</v>
      </c>
      <c r="N160" s="16"/>
      <c r="O160" s="18">
        <v>1.9307799630526481</v>
      </c>
      <c r="P160" s="18">
        <v>2.7356160923274603E-2</v>
      </c>
      <c r="Q160" s="18">
        <v>6.0953343411253198E-2</v>
      </c>
      <c r="R160" s="18">
        <v>2.6508623175483482E-3</v>
      </c>
      <c r="S160" s="18">
        <v>1.3430970007267709</v>
      </c>
      <c r="T160" s="18">
        <v>2.0304254511247816E-2</v>
      </c>
      <c r="U160" s="18">
        <v>0.30024138156176389</v>
      </c>
      <c r="V160" s="18">
        <v>0.31369152122171401</v>
      </c>
      <c r="W160" s="18">
        <v>1.685285452266152E-4</v>
      </c>
      <c r="X160" s="18">
        <v>6.5005576580215148E-4</v>
      </c>
      <c r="Y160" s="18">
        <v>1.0692796275057683E-4</v>
      </c>
      <c r="Z160" s="18">
        <v>4</v>
      </c>
      <c r="AA160" s="16"/>
      <c r="AB160" s="19">
        <v>15.341685940681465</v>
      </c>
      <c r="AC160" s="19">
        <v>68.629355040396149</v>
      </c>
      <c r="AD160" s="19">
        <v>16.028959018922386</v>
      </c>
      <c r="AE160" s="19">
        <v>18.270210493327845</v>
      </c>
      <c r="AF160" s="15"/>
      <c r="AG160" s="17">
        <v>0.67787836449978567</v>
      </c>
      <c r="AH160" s="17">
        <v>0.6652124798049206</v>
      </c>
      <c r="AI160" s="17">
        <f t="shared" si="4"/>
        <v>50.471520029660468</v>
      </c>
      <c r="AJ160" s="17">
        <f t="shared" si="5"/>
        <v>49.528479970339532</v>
      </c>
      <c r="AK160" s="23"/>
      <c r="AL160" s="23"/>
    </row>
    <row r="161" spans="1:38" s="10" customFormat="1">
      <c r="A161" s="16" t="s">
        <v>113</v>
      </c>
      <c r="B161" s="17">
        <v>48.457000000000001</v>
      </c>
      <c r="C161" s="17">
        <v>1.0629999999999999</v>
      </c>
      <c r="D161" s="17">
        <v>1.5640000000000001</v>
      </c>
      <c r="E161" s="17">
        <v>0.152</v>
      </c>
      <c r="F161" s="17">
        <v>27.719000000000001</v>
      </c>
      <c r="G161" s="17">
        <v>0.438</v>
      </c>
      <c r="H161" s="17">
        <v>9.27</v>
      </c>
      <c r="I161" s="17">
        <v>10.206</v>
      </c>
      <c r="J161" s="17">
        <v>1.2999999999999999E-2</v>
      </c>
      <c r="K161" s="17">
        <v>3.5000000000000003E-2</v>
      </c>
      <c r="L161" s="17">
        <v>0</v>
      </c>
      <c r="M161" s="17">
        <v>98.917000000000002</v>
      </c>
      <c r="N161" s="16"/>
      <c r="O161" s="18">
        <v>1.9459813514914852</v>
      </c>
      <c r="P161" s="18">
        <v>3.2099521613012029E-2</v>
      </c>
      <c r="Q161" s="18">
        <v>7.4019984946779555E-2</v>
      </c>
      <c r="R161" s="18">
        <v>4.8258147161821686E-3</v>
      </c>
      <c r="S161" s="18">
        <v>0.93094346932934668</v>
      </c>
      <c r="T161" s="18">
        <v>1.4896869086741539E-2</v>
      </c>
      <c r="U161" s="18">
        <v>0.55499205095542747</v>
      </c>
      <c r="V161" s="18">
        <v>0.4390961547143683</v>
      </c>
      <c r="W161" s="18">
        <v>4.1983311450163717E-4</v>
      </c>
      <c r="X161" s="18">
        <v>2.724950032155797E-3</v>
      </c>
      <c r="Y161" s="18">
        <v>0</v>
      </c>
      <c r="Z161" s="18">
        <v>4</v>
      </c>
      <c r="AA161" s="16"/>
      <c r="AB161" s="19">
        <v>28.830281504623802</v>
      </c>
      <c r="AC161" s="19">
        <v>48.359903965204175</v>
      </c>
      <c r="AD161" s="19">
        <v>22.809814530172023</v>
      </c>
      <c r="AE161" s="19">
        <v>37.349672538217895</v>
      </c>
      <c r="AF161" s="15"/>
      <c r="AG161" s="17">
        <v>0.38770290405209484</v>
      </c>
      <c r="AH161" s="17">
        <v>0.54323510801712516</v>
      </c>
      <c r="AI161" s="17">
        <f t="shared" si="4"/>
        <v>41.64647903788326</v>
      </c>
      <c r="AJ161" s="17">
        <f t="shared" si="5"/>
        <v>58.353520962116747</v>
      </c>
      <c r="AK161" s="23"/>
      <c r="AL161" s="23"/>
    </row>
    <row r="162" spans="1:38" s="10" customFormat="1">
      <c r="A162" s="16" t="s">
        <v>94</v>
      </c>
      <c r="B162" s="17">
        <v>48.000999999999998</v>
      </c>
      <c r="C162" s="17">
        <v>1.244</v>
      </c>
      <c r="D162" s="17">
        <v>1.7669999999999999</v>
      </c>
      <c r="E162" s="17">
        <v>0.21099999999999999</v>
      </c>
      <c r="F162" s="17">
        <v>26.061</v>
      </c>
      <c r="G162" s="17">
        <v>0.35399999999999998</v>
      </c>
      <c r="H162" s="17">
        <v>8.9499999999999993</v>
      </c>
      <c r="I162" s="17">
        <v>11.837</v>
      </c>
      <c r="J162" s="17">
        <v>6.0000000000000001E-3</v>
      </c>
      <c r="K162" s="17">
        <v>4.3999999999999997E-2</v>
      </c>
      <c r="L162" s="17">
        <v>0</v>
      </c>
      <c r="M162" s="17">
        <v>98.474999999999994</v>
      </c>
      <c r="N162" s="16"/>
      <c r="O162" s="18">
        <v>1.9317350291105382</v>
      </c>
      <c r="P162" s="18">
        <v>3.7644436027448124E-2</v>
      </c>
      <c r="Q162" s="18">
        <v>8.3803838731821206E-2</v>
      </c>
      <c r="R162" s="18">
        <v>6.7131233940880049E-3</v>
      </c>
      <c r="S162" s="18">
        <v>0.87710572686730282</v>
      </c>
      <c r="T162" s="18">
        <v>1.2065331864865187E-2</v>
      </c>
      <c r="U162" s="18">
        <v>0.53696401636855995</v>
      </c>
      <c r="V162" s="18">
        <v>0.51034144237026147</v>
      </c>
      <c r="W162" s="18">
        <v>1.9417785890608351E-4</v>
      </c>
      <c r="X162" s="18">
        <v>3.432877406208637E-3</v>
      </c>
      <c r="Y162" s="18">
        <v>0</v>
      </c>
      <c r="Z162" s="18">
        <v>4.0000000000000009</v>
      </c>
      <c r="AA162" s="16"/>
      <c r="AB162" s="19">
        <v>27.902769448902081</v>
      </c>
      <c r="AC162" s="19">
        <v>45.577875114618202</v>
      </c>
      <c r="AD162" s="19">
        <v>26.519355436479721</v>
      </c>
      <c r="AE162" s="19">
        <v>37.972951400530455</v>
      </c>
      <c r="AF162" s="15"/>
      <c r="AG162" s="17">
        <v>0.40299021588146655</v>
      </c>
      <c r="AH162" s="17">
        <v>0.47410781498849053</v>
      </c>
      <c r="AI162" s="17">
        <f t="shared" si="4"/>
        <v>45.945858011077426</v>
      </c>
      <c r="AJ162" s="17">
        <f t="shared" si="5"/>
        <v>54.054141988922566</v>
      </c>
      <c r="AK162" s="23"/>
      <c r="AL162" s="23"/>
    </row>
    <row r="163" spans="1:38" s="10" customFormat="1">
      <c r="A163" s="16" t="s">
        <v>116</v>
      </c>
      <c r="B163" s="17">
        <v>45.28</v>
      </c>
      <c r="C163" s="17">
        <v>0.85599999999999998</v>
      </c>
      <c r="D163" s="17">
        <v>1.077</v>
      </c>
      <c r="E163" s="17">
        <v>0.05</v>
      </c>
      <c r="F163" s="17">
        <v>39.500999999999998</v>
      </c>
      <c r="G163" s="17">
        <v>0.57899999999999996</v>
      </c>
      <c r="H163" s="17">
        <v>1.6779999999999999</v>
      </c>
      <c r="I163" s="17">
        <v>9.0259999999999998</v>
      </c>
      <c r="J163" s="17">
        <v>1.9E-2</v>
      </c>
      <c r="K163" s="17">
        <v>3.3000000000000002E-2</v>
      </c>
      <c r="L163" s="17">
        <v>0</v>
      </c>
      <c r="M163" s="17">
        <v>98.099000000000004</v>
      </c>
      <c r="N163" s="16"/>
      <c r="O163" s="18">
        <v>1.9473542699902144</v>
      </c>
      <c r="P163" s="18">
        <v>2.7681872141166498E-2</v>
      </c>
      <c r="Q163" s="18">
        <v>5.4586386407105364E-2</v>
      </c>
      <c r="R163" s="18">
        <v>1.7000177582385241E-3</v>
      </c>
      <c r="S163" s="18">
        <v>1.4207257097924093</v>
      </c>
      <c r="T163" s="18">
        <v>2.1088993482412718E-2</v>
      </c>
      <c r="U163" s="18">
        <v>0.10758590646335033</v>
      </c>
      <c r="V163" s="18">
        <v>0.41586828100000017</v>
      </c>
      <c r="W163" s="18">
        <v>6.5711796043619241E-4</v>
      </c>
      <c r="X163" s="18">
        <v>2.7514450046673827E-3</v>
      </c>
      <c r="Y163" s="18">
        <v>0</v>
      </c>
      <c r="Z163" s="18">
        <v>4.0000000000000009</v>
      </c>
      <c r="AA163" s="16"/>
      <c r="AB163" s="19">
        <v>5.5337423566208823</v>
      </c>
      <c r="AC163" s="19">
        <v>73.075835821457972</v>
      </c>
      <c r="AD163" s="19">
        <v>21.390421821921144</v>
      </c>
      <c r="AE163" s="19">
        <v>7.0395268424987254</v>
      </c>
      <c r="AF163" s="15"/>
      <c r="AG163" s="17">
        <v>0.86046447964063666</v>
      </c>
      <c r="AH163" s="17">
        <v>0.56024777651463342</v>
      </c>
      <c r="AI163" s="17">
        <f t="shared" si="4"/>
        <v>60.565711030692782</v>
      </c>
      <c r="AJ163" s="17">
        <f t="shared" si="5"/>
        <v>39.434288969307218</v>
      </c>
      <c r="AK163" s="23"/>
      <c r="AL163" s="23"/>
    </row>
    <row r="164" spans="1:38" s="10" customFormat="1">
      <c r="A164" s="16" t="s">
        <v>223</v>
      </c>
      <c r="B164" s="17">
        <v>47.015999999999998</v>
      </c>
      <c r="C164" s="17">
        <v>2.3069999999999999</v>
      </c>
      <c r="D164" s="17">
        <v>3.4079999999999999</v>
      </c>
      <c r="E164" s="17">
        <v>0.221</v>
      </c>
      <c r="F164" s="17">
        <v>21.571000000000002</v>
      </c>
      <c r="G164" s="17">
        <v>0.38900000000000001</v>
      </c>
      <c r="H164" s="17">
        <v>9.3970000000000002</v>
      </c>
      <c r="I164" s="17">
        <v>14.917</v>
      </c>
      <c r="J164" s="17">
        <v>1.2E-2</v>
      </c>
      <c r="K164" s="17">
        <v>4.8000000000000001E-2</v>
      </c>
      <c r="L164" s="17">
        <v>0</v>
      </c>
      <c r="M164" s="17">
        <v>99.286000000000001</v>
      </c>
      <c r="N164" s="16"/>
      <c r="O164" s="18">
        <v>1.8546009056039514</v>
      </c>
      <c r="P164" s="18">
        <v>6.8428265066113672E-2</v>
      </c>
      <c r="Q164" s="18">
        <v>0.15842892259176322</v>
      </c>
      <c r="R164" s="18">
        <v>6.8919476212370807E-3</v>
      </c>
      <c r="S164" s="18">
        <v>0.711604472448509</v>
      </c>
      <c r="T164" s="18">
        <v>1.2995504111952983E-2</v>
      </c>
      <c r="U164" s="18">
        <v>0.55261019709589221</v>
      </c>
      <c r="V164" s="18">
        <v>0.63038837913373413</v>
      </c>
      <c r="W164" s="18">
        <v>3.806599826242735E-4</v>
      </c>
      <c r="X164" s="18">
        <v>3.6707463442219391E-3</v>
      </c>
      <c r="Y164" s="18">
        <v>0</v>
      </c>
      <c r="Z164" s="18">
        <v>4</v>
      </c>
      <c r="AA164" s="16"/>
      <c r="AB164" s="19">
        <v>29.167597797409243</v>
      </c>
      <c r="AC164" s="19">
        <v>37.559554912834933</v>
      </c>
      <c r="AD164" s="19">
        <v>33.272847289755816</v>
      </c>
      <c r="AE164" s="19">
        <v>43.711737445274409</v>
      </c>
      <c r="AF164" s="15"/>
      <c r="AG164" s="17">
        <v>0.35870678126737765</v>
      </c>
      <c r="AH164" s="17">
        <v>0.35288581121211537</v>
      </c>
      <c r="AI164" s="17">
        <f t="shared" si="4"/>
        <v>50.409010023205802</v>
      </c>
      <c r="AJ164" s="17">
        <f t="shared" si="5"/>
        <v>49.590989976794198</v>
      </c>
      <c r="AK164" s="23"/>
      <c r="AL164" s="23"/>
    </row>
    <row r="165" spans="1:38">
      <c r="A165" s="16" t="s">
        <v>224</v>
      </c>
      <c r="B165" s="17">
        <v>47.683999999999997</v>
      </c>
      <c r="C165" s="17">
        <v>1.111</v>
      </c>
      <c r="D165" s="17">
        <v>1.607</v>
      </c>
      <c r="E165" s="17">
        <v>0.13700000000000001</v>
      </c>
      <c r="F165" s="17">
        <v>27.033000000000001</v>
      </c>
      <c r="G165" s="17">
        <v>0.4</v>
      </c>
      <c r="H165" s="17">
        <v>8.7720000000000002</v>
      </c>
      <c r="I165" s="17">
        <v>11.42</v>
      </c>
      <c r="J165" s="17">
        <v>0</v>
      </c>
      <c r="K165" s="17">
        <v>3.1E-2</v>
      </c>
      <c r="L165" s="17">
        <v>1.2999999999999999E-2</v>
      </c>
      <c r="M165" s="17">
        <v>98.207999999999998</v>
      </c>
      <c r="O165" s="18">
        <v>1.9294170345056694</v>
      </c>
      <c r="P165" s="18">
        <v>3.380264098530144E-2</v>
      </c>
      <c r="Q165" s="18">
        <v>7.6630101154438982E-2</v>
      </c>
      <c r="R165" s="18">
        <v>4.3824694873680356E-3</v>
      </c>
      <c r="S165" s="18">
        <v>0.91476865307590138</v>
      </c>
      <c r="T165" s="18">
        <v>1.370730765353404E-2</v>
      </c>
      <c r="U165" s="18">
        <v>0.52914772110103192</v>
      </c>
      <c r="V165" s="18">
        <v>0.49504132241593568</v>
      </c>
      <c r="W165" s="18">
        <v>0</v>
      </c>
      <c r="X165" s="18">
        <v>2.4317754560497619E-3</v>
      </c>
      <c r="Y165" s="18">
        <v>6.7097416476869214E-4</v>
      </c>
      <c r="Z165" s="18">
        <v>3.9999999999999991</v>
      </c>
      <c r="AB165" s="19">
        <v>27.290317990477504</v>
      </c>
      <c r="AC165" s="19">
        <v>47.178370868190179</v>
      </c>
      <c r="AD165" s="19">
        <v>25.531311141332321</v>
      </c>
      <c r="AE165" s="19">
        <v>36.646701330100143</v>
      </c>
      <c r="AG165" s="17">
        <v>0.42666440072265421</v>
      </c>
      <c r="AH165" s="17">
        <v>0.48809702990195325</v>
      </c>
      <c r="AI165" s="17">
        <f t="shared" si="4"/>
        <v>46.642150230505877</v>
      </c>
      <c r="AJ165" s="17">
        <f t="shared" si="5"/>
        <v>53.357849769494123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635CB-5955-45C0-90AD-3B93C5B30513}">
  <dimension ref="A1:AF48"/>
  <sheetViews>
    <sheetView topLeftCell="O1" zoomScale="90" zoomScaleNormal="90" workbookViewId="0">
      <selection activeCell="AD12" sqref="AD12"/>
    </sheetView>
  </sheetViews>
  <sheetFormatPr defaultRowHeight="14.4"/>
  <cols>
    <col min="1" max="1" width="11.88671875" style="2" customWidth="1"/>
    <col min="2" max="13" width="8.88671875" style="1"/>
    <col min="14" max="14" width="35.77734375" style="2" customWidth="1"/>
    <col min="15" max="26" width="8.88671875" style="3"/>
    <col min="27" max="27" width="8.88671875" style="2"/>
    <col min="28" max="29" width="8.88671875" style="4"/>
  </cols>
  <sheetData>
    <row r="1" spans="1:32">
      <c r="A1" s="7" t="s">
        <v>150</v>
      </c>
      <c r="B1" s="5" t="s">
        <v>143</v>
      </c>
      <c r="C1" s="5" t="s">
        <v>137</v>
      </c>
      <c r="D1" s="5" t="s">
        <v>141</v>
      </c>
      <c r="E1" s="5" t="s">
        <v>135</v>
      </c>
      <c r="F1" s="5" t="s">
        <v>136</v>
      </c>
      <c r="G1" s="5" t="s">
        <v>139</v>
      </c>
      <c r="H1" s="5" t="s">
        <v>142</v>
      </c>
      <c r="I1" s="5" t="s">
        <v>138</v>
      </c>
      <c r="J1" s="5" t="s">
        <v>134</v>
      </c>
      <c r="K1" s="5" t="s">
        <v>144</v>
      </c>
      <c r="L1" s="5" t="s">
        <v>140</v>
      </c>
      <c r="M1" s="5" t="s">
        <v>145</v>
      </c>
      <c r="N1" s="7" t="s">
        <v>237</v>
      </c>
      <c r="O1" s="6" t="s">
        <v>187</v>
      </c>
      <c r="P1" s="6" t="s">
        <v>188</v>
      </c>
      <c r="Q1" s="6" t="s">
        <v>189</v>
      </c>
      <c r="R1" s="6" t="s">
        <v>197</v>
      </c>
      <c r="S1" s="6" t="s">
        <v>190</v>
      </c>
      <c r="T1" s="6" t="s">
        <v>191</v>
      </c>
      <c r="U1" s="6" t="s">
        <v>192</v>
      </c>
      <c r="V1" s="6" t="s">
        <v>193</v>
      </c>
      <c r="W1" s="6" t="s">
        <v>194</v>
      </c>
      <c r="X1" s="6" t="s">
        <v>195</v>
      </c>
      <c r="Y1" s="6" t="s">
        <v>196</v>
      </c>
      <c r="Z1" s="6" t="s">
        <v>145</v>
      </c>
      <c r="AA1" s="7"/>
      <c r="AB1" s="8" t="s">
        <v>184</v>
      </c>
      <c r="AC1" s="8" t="s">
        <v>235</v>
      </c>
      <c r="AD1" s="9"/>
      <c r="AE1" s="7" t="s">
        <v>238</v>
      </c>
      <c r="AF1" s="7" t="s">
        <v>239</v>
      </c>
    </row>
    <row r="2" spans="1:32">
      <c r="A2" s="2" t="s">
        <v>156</v>
      </c>
      <c r="B2" s="1">
        <v>35.664999999999999</v>
      </c>
      <c r="C2" s="1">
        <v>6.2E-2</v>
      </c>
      <c r="D2" s="1">
        <v>5.7000000000000002E-2</v>
      </c>
      <c r="E2" s="1">
        <v>0.112</v>
      </c>
      <c r="F2" s="1">
        <v>37.259</v>
      </c>
      <c r="G2" s="1">
        <v>0.38200000000000001</v>
      </c>
      <c r="H2" s="1">
        <v>26.152999999999999</v>
      </c>
      <c r="I2" s="1">
        <v>0.372</v>
      </c>
      <c r="J2" s="1" t="s">
        <v>151</v>
      </c>
      <c r="K2" s="1">
        <v>2.5999999999999999E-2</v>
      </c>
      <c r="L2" s="1">
        <v>3.0000000000000001E-3</v>
      </c>
      <c r="M2" s="1">
        <v>100.09099999999999</v>
      </c>
      <c r="O2" s="3">
        <v>1.0018931820637318</v>
      </c>
      <c r="P2" s="3">
        <v>1.3096463202935105E-3</v>
      </c>
      <c r="Q2" s="3">
        <v>1.8870531886358778E-3</v>
      </c>
      <c r="R2" s="3">
        <v>2.4873798978800746E-3</v>
      </c>
      <c r="S2" s="3">
        <v>0.87533438299278221</v>
      </c>
      <c r="T2" s="3">
        <v>9.0882715649605039E-3</v>
      </c>
      <c r="U2" s="3">
        <v>1.0952810770629278</v>
      </c>
      <c r="V2" s="3">
        <v>1.1195514371410647E-2</v>
      </c>
      <c r="W2" s="3">
        <v>0</v>
      </c>
      <c r="X2" s="3">
        <v>1.4159922898009448E-3</v>
      </c>
      <c r="Y2" s="3">
        <v>1.0750024757699968E-4</v>
      </c>
      <c r="Z2" s="3">
        <v>3.0000000000000004</v>
      </c>
      <c r="AB2" s="4">
        <v>55.580659913830367</v>
      </c>
      <c r="AC2" s="4">
        <v>44.419340086169647</v>
      </c>
    </row>
    <row r="3" spans="1:32">
      <c r="A3" s="2" t="s">
        <v>155</v>
      </c>
      <c r="B3" s="1">
        <v>35.676000000000002</v>
      </c>
      <c r="C3" s="1">
        <v>0.105</v>
      </c>
      <c r="D3" s="1">
        <v>0.04</v>
      </c>
      <c r="E3" s="1">
        <v>0.14799999999999999</v>
      </c>
      <c r="F3" s="1">
        <v>37.139000000000003</v>
      </c>
      <c r="G3" s="1">
        <v>0.372</v>
      </c>
      <c r="H3" s="1">
        <v>26.356000000000002</v>
      </c>
      <c r="I3" s="1">
        <v>0.35</v>
      </c>
      <c r="J3" s="1">
        <v>8.9999999999999993E-3</v>
      </c>
      <c r="K3" s="1" t="s">
        <v>151</v>
      </c>
      <c r="L3" s="1">
        <v>8.9999999999999993E-3</v>
      </c>
      <c r="M3" s="1">
        <v>100.20399999999999</v>
      </c>
      <c r="O3" s="3">
        <v>1.0004551518048457</v>
      </c>
      <c r="P3" s="3">
        <v>2.214083081920881E-3</v>
      </c>
      <c r="Q3" s="3">
        <v>1.3219394215881366E-3</v>
      </c>
      <c r="R3" s="3">
        <v>3.281165146871292E-3</v>
      </c>
      <c r="S3" s="3">
        <v>0.87099422568655505</v>
      </c>
      <c r="T3" s="3">
        <v>8.8349307432596252E-3</v>
      </c>
      <c r="U3" s="3">
        <v>1.1018585511515606</v>
      </c>
      <c r="V3" s="3">
        <v>1.0515052201942368E-2</v>
      </c>
      <c r="W3" s="3">
        <v>2.029622023199936E-4</v>
      </c>
      <c r="X3" s="3">
        <v>0</v>
      </c>
      <c r="Y3" s="3">
        <v>3.2193855913644842E-4</v>
      </c>
      <c r="Z3" s="3">
        <v>3</v>
      </c>
      <c r="AB3" s="4">
        <v>55.85102771416657</v>
      </c>
      <c r="AC3" s="4">
        <v>44.148972285833437</v>
      </c>
    </row>
    <row r="4" spans="1:32">
      <c r="A4" s="2" t="s">
        <v>185</v>
      </c>
      <c r="B4" s="1">
        <v>31.631</v>
      </c>
      <c r="C4" s="1">
        <v>0.31</v>
      </c>
      <c r="D4" s="1">
        <v>0.13600000000000001</v>
      </c>
      <c r="E4" s="1">
        <v>5.0000000000000001E-3</v>
      </c>
      <c r="F4" s="1">
        <v>59.646000000000001</v>
      </c>
      <c r="G4" s="1">
        <v>0.67200000000000004</v>
      </c>
      <c r="H4" s="1">
        <v>7.2859999999999996</v>
      </c>
      <c r="I4" s="1">
        <v>0.64500000000000002</v>
      </c>
      <c r="J4" s="1" t="s">
        <v>151</v>
      </c>
      <c r="K4" s="1">
        <v>0.01</v>
      </c>
      <c r="L4" s="1" t="s">
        <v>151</v>
      </c>
      <c r="M4" s="1">
        <v>100.34099999999999</v>
      </c>
      <c r="O4" s="3">
        <v>1.0089410336126279</v>
      </c>
      <c r="P4" s="3">
        <v>7.4352863951602068E-3</v>
      </c>
      <c r="Q4" s="3">
        <v>5.1123651327129489E-3</v>
      </c>
      <c r="R4" s="3">
        <v>1.2608626267290515E-4</v>
      </c>
      <c r="S4" s="3">
        <v>1.5911011421808985</v>
      </c>
      <c r="T4" s="3">
        <v>1.8153521165458226E-2</v>
      </c>
      <c r="U4" s="3">
        <v>0.34647101451560619</v>
      </c>
      <c r="V4" s="3">
        <v>2.2041162510801324E-2</v>
      </c>
      <c r="W4" s="3">
        <v>0</v>
      </c>
      <c r="X4" s="3">
        <v>6.183882240611443E-4</v>
      </c>
      <c r="Y4" s="3">
        <v>0</v>
      </c>
      <c r="Z4" s="3">
        <v>2.9999999999999996</v>
      </c>
      <c r="AB4" s="4">
        <v>17.881708989167539</v>
      </c>
      <c r="AC4" s="4">
        <v>82.118291010832465</v>
      </c>
    </row>
    <row r="5" spans="1:32">
      <c r="A5" s="2" t="s">
        <v>165</v>
      </c>
      <c r="B5" s="1">
        <v>33.613</v>
      </c>
      <c r="C5" s="1">
        <v>0.30499999999999999</v>
      </c>
      <c r="D5" s="1">
        <v>3.9E-2</v>
      </c>
      <c r="E5" s="1">
        <v>2.9000000000000001E-2</v>
      </c>
      <c r="F5" s="1">
        <v>46.75</v>
      </c>
      <c r="G5" s="1">
        <v>0.52</v>
      </c>
      <c r="H5" s="1">
        <v>17.588000000000001</v>
      </c>
      <c r="I5" s="1">
        <v>0.65800000000000003</v>
      </c>
      <c r="J5" s="1" t="s">
        <v>151</v>
      </c>
      <c r="K5" s="1" t="s">
        <v>151</v>
      </c>
      <c r="L5" s="1" t="s">
        <v>151</v>
      </c>
      <c r="M5" s="1">
        <v>99.501999999999995</v>
      </c>
      <c r="O5" s="3">
        <v>1.00463027071515</v>
      </c>
      <c r="P5" s="3">
        <v>6.8545976600598909E-3</v>
      </c>
      <c r="Q5" s="3">
        <v>1.3737056491785677E-3</v>
      </c>
      <c r="R5" s="3">
        <v>6.8523870695223808E-4</v>
      </c>
      <c r="S5" s="3">
        <v>1.1685416592684661</v>
      </c>
      <c r="T5" s="3">
        <v>1.3162581335423997E-2</v>
      </c>
      <c r="U5" s="3">
        <v>0.78368280724453154</v>
      </c>
      <c r="V5" s="3">
        <v>2.1069139420238116E-2</v>
      </c>
      <c r="W5" s="3">
        <v>0</v>
      </c>
      <c r="X5" s="3">
        <v>0</v>
      </c>
      <c r="Y5" s="3">
        <v>0</v>
      </c>
      <c r="Z5" s="3">
        <v>3.0000000000000004</v>
      </c>
      <c r="AB5" s="4">
        <v>40.143068621833301</v>
      </c>
      <c r="AC5" s="4">
        <v>59.856931378166713</v>
      </c>
    </row>
    <row r="6" spans="1:32">
      <c r="A6" s="2" t="s">
        <v>166</v>
      </c>
      <c r="B6" s="1">
        <v>33.308</v>
      </c>
      <c r="C6" s="1">
        <v>0.29899999999999999</v>
      </c>
      <c r="D6" s="1">
        <v>6.2E-2</v>
      </c>
      <c r="E6" s="1">
        <v>1.4999999999999999E-2</v>
      </c>
      <c r="F6" s="1">
        <v>48.423000000000002</v>
      </c>
      <c r="G6" s="1">
        <v>0.499</v>
      </c>
      <c r="H6" s="1">
        <v>16.77</v>
      </c>
      <c r="I6" s="1">
        <v>0.61499999999999999</v>
      </c>
      <c r="J6" s="1">
        <v>4.0000000000000001E-3</v>
      </c>
      <c r="K6" s="1" t="s">
        <v>151</v>
      </c>
      <c r="L6" s="1" t="s">
        <v>151</v>
      </c>
      <c r="M6" s="1">
        <v>99.995000000000005</v>
      </c>
      <c r="O6" s="3">
        <v>0.99724774536984162</v>
      </c>
      <c r="P6" s="3">
        <v>6.7314533455955436E-3</v>
      </c>
      <c r="Q6" s="3">
        <v>2.1876421853025988E-3</v>
      </c>
      <c r="R6" s="3">
        <v>3.5505094331352379E-4</v>
      </c>
      <c r="S6" s="3">
        <v>1.2124666441854468</v>
      </c>
      <c r="T6" s="3">
        <v>1.2653008290685566E-2</v>
      </c>
      <c r="U6" s="3">
        <v>0.74853557857792485</v>
      </c>
      <c r="V6" s="3">
        <v>1.9726568365220416E-2</v>
      </c>
      <c r="W6" s="3">
        <v>9.6308736669294576E-5</v>
      </c>
      <c r="X6" s="3">
        <v>0</v>
      </c>
      <c r="Y6" s="3">
        <v>0</v>
      </c>
      <c r="Z6" s="3">
        <v>3.0000000000000004</v>
      </c>
      <c r="AB6" s="4">
        <v>38.171072418424707</v>
      </c>
      <c r="AC6" s="4">
        <v>61.8289275815753</v>
      </c>
    </row>
    <row r="7" spans="1:32">
      <c r="A7" s="2" t="s">
        <v>163</v>
      </c>
      <c r="B7" s="1">
        <v>33.93</v>
      </c>
      <c r="C7" s="1">
        <v>0.27900000000000003</v>
      </c>
      <c r="D7" s="1">
        <v>0.13700000000000001</v>
      </c>
      <c r="E7" s="1">
        <v>0.11700000000000001</v>
      </c>
      <c r="F7" s="1">
        <v>44.442999999999998</v>
      </c>
      <c r="G7" s="1">
        <v>0.50600000000000001</v>
      </c>
      <c r="H7" s="1">
        <v>19.222000000000001</v>
      </c>
      <c r="I7" s="1">
        <v>0.52500000000000002</v>
      </c>
      <c r="J7" s="1">
        <v>0.05</v>
      </c>
      <c r="K7" s="1">
        <v>4.0000000000000001E-3</v>
      </c>
      <c r="L7" s="1" t="s">
        <v>151</v>
      </c>
      <c r="M7" s="1">
        <v>99.212999999999994</v>
      </c>
      <c r="O7" s="3">
        <v>1.0052636225562328</v>
      </c>
      <c r="P7" s="3">
        <v>6.2156056866126833E-3</v>
      </c>
      <c r="Q7" s="3">
        <v>4.7835108945224435E-3</v>
      </c>
      <c r="R7" s="3">
        <v>2.7404814946164089E-3</v>
      </c>
      <c r="S7" s="3">
        <v>1.1011920688974894</v>
      </c>
      <c r="T7" s="3">
        <v>1.2696539381876492E-2</v>
      </c>
      <c r="U7" s="3">
        <v>0.84902320084978367</v>
      </c>
      <c r="V7" s="3">
        <v>1.6663926056682054E-2</v>
      </c>
      <c r="W7" s="3">
        <v>1.1912894598909176E-3</v>
      </c>
      <c r="X7" s="3">
        <v>2.2975472229351516E-4</v>
      </c>
      <c r="Y7" s="3">
        <v>0</v>
      </c>
      <c r="Z7" s="3">
        <v>3.0000000000000004</v>
      </c>
      <c r="AB7" s="4">
        <v>43.53484530760587</v>
      </c>
      <c r="AC7" s="4">
        <v>56.465154692394151</v>
      </c>
    </row>
    <row r="8" spans="1:32">
      <c r="A8" s="2" t="s">
        <v>164</v>
      </c>
      <c r="B8" s="1">
        <v>33.305</v>
      </c>
      <c r="C8" s="1">
        <v>0.218</v>
      </c>
      <c r="D8" s="1">
        <v>0.61199999999999999</v>
      </c>
      <c r="E8" s="1">
        <v>8.8999999999999996E-2</v>
      </c>
      <c r="F8" s="1">
        <v>45.493000000000002</v>
      </c>
      <c r="G8" s="1">
        <v>0.495</v>
      </c>
      <c r="H8" s="1">
        <v>18.059999999999999</v>
      </c>
      <c r="I8" s="1">
        <v>0.54600000000000004</v>
      </c>
      <c r="J8" s="1">
        <v>2E-3</v>
      </c>
      <c r="K8" s="1">
        <v>1.2E-2</v>
      </c>
      <c r="L8" s="1" t="s">
        <v>151</v>
      </c>
      <c r="M8" s="1">
        <v>98.831999999999994</v>
      </c>
      <c r="O8" s="3">
        <v>0.99656210468958628</v>
      </c>
      <c r="P8" s="3">
        <v>4.9049498227857549E-3</v>
      </c>
      <c r="Q8" s="3">
        <v>2.1581242544696073E-2</v>
      </c>
      <c r="R8" s="3">
        <v>2.1053768436486812E-3</v>
      </c>
      <c r="S8" s="3">
        <v>1.1384215493406977</v>
      </c>
      <c r="T8" s="3">
        <v>1.2544081570812392E-2</v>
      </c>
      <c r="U8" s="3">
        <v>0.80563356985235812</v>
      </c>
      <c r="V8" s="3">
        <v>1.750287907829556E-2</v>
      </c>
      <c r="W8" s="3">
        <v>4.8125595217787897E-5</v>
      </c>
      <c r="X8" s="3">
        <v>6.9612066190143931E-4</v>
      </c>
      <c r="Y8" s="3">
        <v>0</v>
      </c>
      <c r="Z8" s="3">
        <v>2.9999999999999996</v>
      </c>
      <c r="AB8" s="4">
        <v>41.440881068576026</v>
      </c>
      <c r="AC8" s="4">
        <v>58.559118931423981</v>
      </c>
    </row>
    <row r="9" spans="1:32">
      <c r="A9" s="2" t="s">
        <v>183</v>
      </c>
      <c r="B9" s="1">
        <v>29.233000000000001</v>
      </c>
      <c r="C9" s="1">
        <v>0.45800000000000002</v>
      </c>
      <c r="D9" s="1">
        <v>0.27700000000000002</v>
      </c>
      <c r="E9" s="1" t="s">
        <v>151</v>
      </c>
      <c r="F9" s="1">
        <v>65.998999999999995</v>
      </c>
      <c r="G9" s="1">
        <v>0.65400000000000003</v>
      </c>
      <c r="H9" s="1">
        <v>1.07</v>
      </c>
      <c r="I9" s="1">
        <v>0.68899999999999995</v>
      </c>
      <c r="J9" s="1" t="s">
        <v>151</v>
      </c>
      <c r="K9" s="1">
        <v>0.03</v>
      </c>
      <c r="L9" s="1">
        <v>1.7999999999999999E-2</v>
      </c>
      <c r="M9" s="1">
        <v>98.427999999999997</v>
      </c>
      <c r="O9" s="3">
        <v>0.99581785065322181</v>
      </c>
      <c r="P9" s="3">
        <v>1.1731543171309462E-2</v>
      </c>
      <c r="Q9" s="3">
        <v>1.112029689399441E-2</v>
      </c>
      <c r="R9" s="3">
        <v>0</v>
      </c>
      <c r="S9" s="3">
        <v>1.8802148396632228</v>
      </c>
      <c r="T9" s="3">
        <v>1.8867875792677603E-2</v>
      </c>
      <c r="U9" s="3">
        <v>5.4339442193632903E-2</v>
      </c>
      <c r="V9" s="3">
        <v>2.5144769647465343E-2</v>
      </c>
      <c r="W9" s="3">
        <v>0</v>
      </c>
      <c r="X9" s="3">
        <v>1.9812355994276772E-3</v>
      </c>
      <c r="Y9" s="3">
        <v>7.821463850479453E-4</v>
      </c>
      <c r="Z9" s="3">
        <v>3.0000000000000004</v>
      </c>
      <c r="AB9" s="4">
        <v>2.808886920530135</v>
      </c>
      <c r="AC9" s="4">
        <v>97.191113079469872</v>
      </c>
    </row>
    <row r="10" spans="1:32">
      <c r="A10" s="2" t="s">
        <v>225</v>
      </c>
      <c r="B10" s="1">
        <v>34.942999999999998</v>
      </c>
      <c r="C10" s="1">
        <v>0.05</v>
      </c>
      <c r="D10" s="1">
        <v>9.8000000000000004E-2</v>
      </c>
      <c r="E10" s="1">
        <v>0.14699999999999999</v>
      </c>
      <c r="F10" s="1">
        <v>40.911000000000001</v>
      </c>
      <c r="G10" s="1">
        <v>0.439</v>
      </c>
      <c r="H10" s="1">
        <v>23.045999999999999</v>
      </c>
      <c r="I10" s="1">
        <v>0.35799999999999998</v>
      </c>
      <c r="J10" s="1">
        <v>1.9E-2</v>
      </c>
      <c r="K10" s="1">
        <v>5.0000000000000001E-3</v>
      </c>
      <c r="L10" s="1" t="s">
        <v>151</v>
      </c>
      <c r="M10" s="1">
        <v>100.01600000000001</v>
      </c>
      <c r="O10" s="3">
        <v>1.0025342677242872</v>
      </c>
      <c r="P10" s="3">
        <v>1.0786789084915795E-3</v>
      </c>
      <c r="Q10" s="3">
        <v>3.3135628047354908E-3</v>
      </c>
      <c r="R10" s="3">
        <v>3.3342739348394355E-3</v>
      </c>
      <c r="S10" s="3">
        <v>0.98161849742243612</v>
      </c>
      <c r="T10" s="3">
        <v>1.0667000073905128E-2</v>
      </c>
      <c r="U10" s="3">
        <v>0.98573340277679666</v>
      </c>
      <c r="V10" s="3">
        <v>1.1003832822494591E-2</v>
      </c>
      <c r="W10" s="3">
        <v>4.3837302930827644E-4</v>
      </c>
      <c r="X10" s="3">
        <v>2.7811050270563795E-4</v>
      </c>
      <c r="Y10" s="3">
        <v>0</v>
      </c>
      <c r="Z10" s="3">
        <v>2.9999999999999996</v>
      </c>
      <c r="AB10" s="4">
        <v>50.104579799728356</v>
      </c>
      <c r="AC10" s="4">
        <v>49.895420200271644</v>
      </c>
    </row>
    <row r="11" spans="1:32">
      <c r="A11" s="2" t="s">
        <v>158</v>
      </c>
      <c r="B11" s="1">
        <v>35.182000000000002</v>
      </c>
      <c r="C11" s="1">
        <v>0.128</v>
      </c>
      <c r="D11" s="1">
        <v>9.4E-2</v>
      </c>
      <c r="E11" s="1">
        <v>0.128</v>
      </c>
      <c r="F11" s="1">
        <v>40.487000000000002</v>
      </c>
      <c r="G11" s="1">
        <v>0.41599999999999998</v>
      </c>
      <c r="H11" s="1">
        <v>23.672000000000001</v>
      </c>
      <c r="I11" s="1">
        <v>0.36199999999999999</v>
      </c>
      <c r="J11" s="1">
        <v>1.6E-2</v>
      </c>
      <c r="K11" s="1" t="s">
        <v>151</v>
      </c>
      <c r="L11" s="1" t="s">
        <v>151</v>
      </c>
      <c r="M11" s="1">
        <v>100.485</v>
      </c>
      <c r="O11" s="3">
        <v>1.0014490141270083</v>
      </c>
      <c r="P11" s="3">
        <v>2.7396900559785642E-3</v>
      </c>
      <c r="Q11" s="3">
        <v>3.1533070772902061E-3</v>
      </c>
      <c r="R11" s="3">
        <v>2.8804689186484275E-3</v>
      </c>
      <c r="S11" s="3">
        <v>0.96380132070646263</v>
      </c>
      <c r="T11" s="3">
        <v>1.0028601850665824E-2</v>
      </c>
      <c r="U11" s="3">
        <v>1.0045421150181169</v>
      </c>
      <c r="V11" s="3">
        <v>1.1039230680656093E-2</v>
      </c>
      <c r="W11" s="3">
        <v>3.662515651731483E-4</v>
      </c>
      <c r="X11" s="3">
        <v>0</v>
      </c>
      <c r="Y11" s="3">
        <v>0</v>
      </c>
      <c r="Z11" s="3">
        <v>3.0000000000000004</v>
      </c>
      <c r="AB11" s="4">
        <v>51.034900555772602</v>
      </c>
      <c r="AC11" s="4">
        <v>48.965099444227398</v>
      </c>
    </row>
    <row r="12" spans="1:32">
      <c r="A12" s="2" t="s">
        <v>160</v>
      </c>
      <c r="B12" s="1">
        <v>34.911000000000001</v>
      </c>
      <c r="C12" s="1">
        <v>8.1000000000000003E-2</v>
      </c>
      <c r="D12" s="1">
        <v>0.76100000000000001</v>
      </c>
      <c r="E12" s="1">
        <v>0.152</v>
      </c>
      <c r="F12" s="1">
        <v>40.83</v>
      </c>
      <c r="G12" s="1">
        <v>0.437</v>
      </c>
      <c r="H12" s="1">
        <v>22.975999999999999</v>
      </c>
      <c r="I12" s="1">
        <v>0.36199999999999999</v>
      </c>
      <c r="J12" s="1">
        <v>6.0000000000000001E-3</v>
      </c>
      <c r="K12" s="1" t="s">
        <v>151</v>
      </c>
      <c r="L12" s="1">
        <v>2E-3</v>
      </c>
      <c r="M12" s="1">
        <v>100.518</v>
      </c>
      <c r="O12" s="3">
        <v>0.99600095808994271</v>
      </c>
      <c r="P12" s="3">
        <v>1.7376633077322221E-3</v>
      </c>
      <c r="Q12" s="3">
        <v>2.5586578613985458E-2</v>
      </c>
      <c r="R12" s="3">
        <v>3.4283563716823941E-3</v>
      </c>
      <c r="S12" s="3">
        <v>0.97418277741535686</v>
      </c>
      <c r="T12" s="3">
        <v>1.0558874888493943E-2</v>
      </c>
      <c r="U12" s="3">
        <v>0.97722994744986602</v>
      </c>
      <c r="V12" s="3">
        <v>1.1064402260480012E-2</v>
      </c>
      <c r="W12" s="3">
        <v>1.3765750857667379E-4</v>
      </c>
      <c r="X12" s="3">
        <v>0</v>
      </c>
      <c r="Y12" s="3">
        <v>7.2784093883675166E-5</v>
      </c>
      <c r="Z12" s="3">
        <v>3.0000000000000004</v>
      </c>
      <c r="AB12" s="4">
        <v>50.078076000932079</v>
      </c>
      <c r="AC12" s="4">
        <v>49.921923999067921</v>
      </c>
    </row>
    <row r="13" spans="1:32">
      <c r="A13" s="2" t="s">
        <v>171</v>
      </c>
      <c r="B13" s="1">
        <v>32.046999999999997</v>
      </c>
      <c r="C13" s="1">
        <v>0.219</v>
      </c>
      <c r="D13" s="1">
        <v>0.23899999999999999</v>
      </c>
      <c r="E13" s="1">
        <v>3.2000000000000001E-2</v>
      </c>
      <c r="F13" s="1">
        <v>56.686999999999998</v>
      </c>
      <c r="G13" s="1">
        <v>0.55700000000000005</v>
      </c>
      <c r="H13" s="1">
        <v>10.401999999999999</v>
      </c>
      <c r="I13" s="1">
        <v>0.32100000000000001</v>
      </c>
      <c r="J13" s="1" t="s">
        <v>151</v>
      </c>
      <c r="K13" s="1" t="s">
        <v>151</v>
      </c>
      <c r="L13" s="1" t="s">
        <v>151</v>
      </c>
      <c r="M13" s="1">
        <v>100.504</v>
      </c>
      <c r="O13" s="3">
        <v>0.99887519644374012</v>
      </c>
      <c r="P13" s="3">
        <v>5.1327617781629017E-3</v>
      </c>
      <c r="Q13" s="3">
        <v>8.7791373277349878E-3</v>
      </c>
      <c r="R13" s="3">
        <v>7.885309274076193E-4</v>
      </c>
      <c r="S13" s="3">
        <v>1.4776477704644109</v>
      </c>
      <c r="T13" s="3">
        <v>1.4703400391345907E-2</v>
      </c>
      <c r="U13" s="3">
        <v>0.48335428833003552</v>
      </c>
      <c r="V13" s="3">
        <v>1.07189143371622E-2</v>
      </c>
      <c r="W13" s="3">
        <v>0</v>
      </c>
      <c r="X13" s="3">
        <v>0</v>
      </c>
      <c r="Y13" s="3">
        <v>0</v>
      </c>
      <c r="Z13" s="3">
        <v>3.0000000000000004</v>
      </c>
      <c r="AB13" s="4">
        <v>24.648331507983446</v>
      </c>
      <c r="AC13" s="4">
        <v>75.351668492016572</v>
      </c>
    </row>
    <row r="14" spans="1:32">
      <c r="A14" s="2" t="s">
        <v>170</v>
      </c>
      <c r="B14" s="1">
        <v>31.550999999999998</v>
      </c>
      <c r="C14" s="1">
        <v>0.26400000000000001</v>
      </c>
      <c r="D14" s="1">
        <v>0.32500000000000001</v>
      </c>
      <c r="E14" s="1">
        <v>2.9000000000000001E-2</v>
      </c>
      <c r="F14" s="1">
        <v>56.3</v>
      </c>
      <c r="G14" s="1">
        <v>0.58799999999999997</v>
      </c>
      <c r="H14" s="1">
        <v>10.627000000000001</v>
      </c>
      <c r="I14" s="1">
        <v>0.35099999999999998</v>
      </c>
      <c r="J14" s="1" t="s">
        <v>151</v>
      </c>
      <c r="K14" s="1" t="s">
        <v>151</v>
      </c>
      <c r="L14" s="1" t="s">
        <v>151</v>
      </c>
      <c r="M14" s="1">
        <v>100.035</v>
      </c>
      <c r="O14" s="3">
        <v>0.98641821440077904</v>
      </c>
      <c r="P14" s="3">
        <v>6.2063323143011859E-3</v>
      </c>
      <c r="Q14" s="3">
        <v>1.1974610837554842E-2</v>
      </c>
      <c r="R14" s="3">
        <v>7.1678821600440609E-4</v>
      </c>
      <c r="S14" s="3">
        <v>1.472041146396613</v>
      </c>
      <c r="T14" s="3">
        <v>1.5569118361048117E-2</v>
      </c>
      <c r="U14" s="3">
        <v>0.49531731812315677</v>
      </c>
      <c r="V14" s="3">
        <v>1.1756471350542606E-2</v>
      </c>
      <c r="W14" s="3">
        <v>0</v>
      </c>
      <c r="X14" s="3">
        <v>0</v>
      </c>
      <c r="Y14" s="3">
        <v>0</v>
      </c>
      <c r="Z14" s="3">
        <v>3.0000000000000004</v>
      </c>
      <c r="AB14" s="4">
        <v>25.176770123794562</v>
      </c>
      <c r="AC14" s="4">
        <v>74.823229876205446</v>
      </c>
    </row>
    <row r="15" spans="1:32">
      <c r="A15" s="2" t="s">
        <v>178</v>
      </c>
      <c r="B15" s="1">
        <v>29.273</v>
      </c>
      <c r="C15" s="1">
        <v>0.15</v>
      </c>
      <c r="D15" s="1">
        <v>0.82699999999999996</v>
      </c>
      <c r="E15" s="1">
        <v>2.7E-2</v>
      </c>
      <c r="F15" s="1">
        <v>63.753999999999998</v>
      </c>
      <c r="G15" s="1">
        <v>0.80600000000000005</v>
      </c>
      <c r="H15" s="1">
        <v>2.9020000000000001</v>
      </c>
      <c r="I15" s="1">
        <v>0.45500000000000002</v>
      </c>
      <c r="J15" s="1">
        <v>7.0000000000000001E-3</v>
      </c>
      <c r="K15" s="1">
        <v>1.4999999999999999E-2</v>
      </c>
      <c r="L15" s="1">
        <v>1.4E-2</v>
      </c>
      <c r="M15" s="1">
        <v>98.23</v>
      </c>
      <c r="O15" s="3">
        <v>0.98398400970290778</v>
      </c>
      <c r="P15" s="3">
        <v>3.7913616422890015E-3</v>
      </c>
      <c r="Q15" s="3">
        <v>3.2760944245589521E-2</v>
      </c>
      <c r="R15" s="3">
        <v>7.175125092361396E-4</v>
      </c>
      <c r="S15" s="3">
        <v>1.7922221756110983</v>
      </c>
      <c r="T15" s="3">
        <v>2.2945344887362693E-2</v>
      </c>
      <c r="U15" s="3">
        <v>0.14542634668738175</v>
      </c>
      <c r="V15" s="3">
        <v>1.6385289684331377E-2</v>
      </c>
      <c r="W15" s="3">
        <v>1.8922130607524555E-4</v>
      </c>
      <c r="X15" s="3">
        <v>9.775082130328858E-4</v>
      </c>
      <c r="Y15" s="3">
        <v>6.0028551069560906E-4</v>
      </c>
      <c r="Z15" s="3">
        <v>3</v>
      </c>
      <c r="AB15" s="4">
        <v>7.5053006267036455</v>
      </c>
      <c r="AC15" s="4">
        <v>92.494699373296356</v>
      </c>
    </row>
    <row r="16" spans="1:32">
      <c r="A16" s="2" t="s">
        <v>176</v>
      </c>
      <c r="B16" s="1">
        <v>34.445</v>
      </c>
      <c r="C16" s="1">
        <v>0.19</v>
      </c>
      <c r="D16" s="1">
        <v>2.0390000000000001</v>
      </c>
      <c r="E16" s="1">
        <v>1.4E-2</v>
      </c>
      <c r="F16" s="1">
        <v>57.579000000000001</v>
      </c>
      <c r="G16" s="1">
        <v>0.63200000000000001</v>
      </c>
      <c r="H16" s="1">
        <v>3.0419999999999998</v>
      </c>
      <c r="I16" s="1">
        <v>0.49199999999999999</v>
      </c>
      <c r="J16" s="1" t="s">
        <v>151</v>
      </c>
      <c r="K16" s="1">
        <v>4.2000000000000003E-2</v>
      </c>
      <c r="L16" s="1">
        <v>0.4</v>
      </c>
      <c r="M16" s="1">
        <v>98.875</v>
      </c>
      <c r="O16" s="3">
        <v>1.1312673358033314</v>
      </c>
      <c r="P16" s="3">
        <v>4.6921923167721402E-3</v>
      </c>
      <c r="Q16" s="3">
        <v>7.8919872880849229E-2</v>
      </c>
      <c r="R16" s="3">
        <v>3.6350634740798848E-4</v>
      </c>
      <c r="S16" s="3">
        <v>1.5814911893720771</v>
      </c>
      <c r="T16" s="3">
        <v>1.7579028755329146E-2</v>
      </c>
      <c r="U16" s="3">
        <v>0.14894404561929034</v>
      </c>
      <c r="V16" s="3">
        <v>1.7311156404963422E-2</v>
      </c>
      <c r="W16" s="3">
        <v>0</v>
      </c>
      <c r="X16" s="3">
        <v>2.6742173157086242E-3</v>
      </c>
      <c r="Y16" s="3">
        <v>1.6757455184270603E-2</v>
      </c>
      <c r="Z16" s="3">
        <v>3.0000000000000004</v>
      </c>
      <c r="AB16" s="4">
        <v>8.6073169690186866</v>
      </c>
      <c r="AC16" s="4">
        <v>91.392683030981317</v>
      </c>
    </row>
    <row r="17" spans="1:29">
      <c r="A17" s="2" t="s">
        <v>176</v>
      </c>
      <c r="B17" s="1">
        <v>31.939</v>
      </c>
      <c r="C17" s="1">
        <v>0.16400000000000001</v>
      </c>
      <c r="D17" s="1">
        <v>0.158</v>
      </c>
      <c r="E17" s="1">
        <v>2.4E-2</v>
      </c>
      <c r="F17" s="1">
        <v>55.427999999999997</v>
      </c>
      <c r="G17" s="1">
        <v>0.60799999999999998</v>
      </c>
      <c r="H17" s="1">
        <v>10.62</v>
      </c>
      <c r="I17" s="1">
        <v>0.61</v>
      </c>
      <c r="J17" s="1">
        <v>3.0000000000000001E-3</v>
      </c>
      <c r="K17" s="1" t="s">
        <v>151</v>
      </c>
      <c r="L17" s="1">
        <v>7.0000000000000001E-3</v>
      </c>
      <c r="M17" s="1">
        <v>99.561000000000007</v>
      </c>
      <c r="O17" s="3">
        <v>1.0019097494841827</v>
      </c>
      <c r="P17" s="3">
        <v>3.8684258885230221E-3</v>
      </c>
      <c r="Q17" s="3">
        <v>5.8410976688481782E-3</v>
      </c>
      <c r="R17" s="3">
        <v>5.9520070189403871E-4</v>
      </c>
      <c r="S17" s="3">
        <v>1.4541194949574103</v>
      </c>
      <c r="T17" s="3">
        <v>1.6152866637878245E-2</v>
      </c>
      <c r="U17" s="3">
        <v>0.49665713953209883</v>
      </c>
      <c r="V17" s="3">
        <v>2.0500244574467179E-2</v>
      </c>
      <c r="W17" s="3">
        <v>7.5679757295605475E-5</v>
      </c>
      <c r="X17" s="3">
        <v>0</v>
      </c>
      <c r="Y17" s="3">
        <v>2.8010079740185985E-4</v>
      </c>
      <c r="Z17" s="3">
        <v>2.9999999999999996</v>
      </c>
      <c r="AB17" s="4">
        <v>25.459457056807899</v>
      </c>
      <c r="AC17" s="4">
        <v>74.540542943192108</v>
      </c>
    </row>
    <row r="18" spans="1:29">
      <c r="A18" s="2" t="s">
        <v>159</v>
      </c>
      <c r="B18" s="1">
        <v>34.826999999999998</v>
      </c>
      <c r="C18" s="1">
        <v>9.9000000000000005E-2</v>
      </c>
      <c r="D18" s="1">
        <v>6.0999999999999999E-2</v>
      </c>
      <c r="E18" s="1">
        <v>0.112</v>
      </c>
      <c r="F18" s="1">
        <v>40.069000000000003</v>
      </c>
      <c r="G18" s="1">
        <v>0.42699999999999999</v>
      </c>
      <c r="H18" s="1">
        <v>23.344999999999999</v>
      </c>
      <c r="I18" s="1">
        <v>0.39700000000000002</v>
      </c>
      <c r="J18" s="1">
        <v>4.5999999999999999E-2</v>
      </c>
      <c r="K18" s="1" t="s">
        <v>151</v>
      </c>
      <c r="L18" s="1" t="s">
        <v>151</v>
      </c>
      <c r="M18" s="1">
        <v>99.382999999999996</v>
      </c>
      <c r="O18" s="3">
        <v>1.0027082559721654</v>
      </c>
      <c r="P18" s="3">
        <v>2.1432698968946065E-3</v>
      </c>
      <c r="Q18" s="3">
        <v>2.0697526759304746E-3</v>
      </c>
      <c r="R18" s="3">
        <v>2.54930297159774E-3</v>
      </c>
      <c r="S18" s="3">
        <v>0.96478519208562985</v>
      </c>
      <c r="T18" s="3">
        <v>1.0411783759973908E-2</v>
      </c>
      <c r="U18" s="3">
        <v>1.0020220557600987</v>
      </c>
      <c r="V18" s="3">
        <v>1.224534289227258E-2</v>
      </c>
      <c r="W18" s="3">
        <v>1.0650439854368119E-3</v>
      </c>
      <c r="X18" s="3">
        <v>0</v>
      </c>
      <c r="Y18" s="3">
        <v>0</v>
      </c>
      <c r="Z18" s="3">
        <v>3</v>
      </c>
      <c r="AB18" s="4">
        <v>50.94663225680236</v>
      </c>
      <c r="AC18" s="4">
        <v>49.053367743197626</v>
      </c>
    </row>
    <row r="19" spans="1:29">
      <c r="A19" s="2" t="s">
        <v>32</v>
      </c>
      <c r="B19" s="1">
        <v>30.396999999999998</v>
      </c>
      <c r="C19" s="1">
        <v>0.42399999999999999</v>
      </c>
      <c r="D19" s="1">
        <v>0.105</v>
      </c>
      <c r="E19" s="1" t="s">
        <v>151</v>
      </c>
      <c r="F19" s="1">
        <v>60.843000000000004</v>
      </c>
      <c r="G19" s="1">
        <v>0.60599999999999998</v>
      </c>
      <c r="H19" s="1">
        <v>5.1840000000000002</v>
      </c>
      <c r="I19" s="1">
        <v>0.45500000000000002</v>
      </c>
      <c r="J19" s="1" t="s">
        <v>151</v>
      </c>
      <c r="K19" s="1">
        <v>2.5999999999999999E-2</v>
      </c>
      <c r="L19" s="1" t="s">
        <v>151</v>
      </c>
      <c r="M19" s="1">
        <v>98.04</v>
      </c>
      <c r="O19" s="3">
        <v>1.0076104641445403</v>
      </c>
      <c r="P19" s="3">
        <v>1.0568441477094289E-2</v>
      </c>
      <c r="Q19" s="3">
        <v>4.1018647606942864E-3</v>
      </c>
      <c r="R19" s="3">
        <v>0</v>
      </c>
      <c r="S19" s="3">
        <v>1.6866934781297518</v>
      </c>
      <c r="T19" s="3">
        <v>1.7012702578049592E-2</v>
      </c>
      <c r="U19" s="3">
        <v>0.2561838902405788</v>
      </c>
      <c r="V19" s="3">
        <v>1.6158284899563308E-2</v>
      </c>
      <c r="W19" s="3">
        <v>0</v>
      </c>
      <c r="X19" s="3">
        <v>1.6708737697275807E-3</v>
      </c>
      <c r="Y19" s="3">
        <v>0</v>
      </c>
      <c r="Z19" s="3">
        <v>3</v>
      </c>
      <c r="AB19" s="4">
        <v>13.185798260415361</v>
      </c>
      <c r="AC19" s="4">
        <v>86.814201739584647</v>
      </c>
    </row>
    <row r="20" spans="1:29">
      <c r="A20" s="2" t="s">
        <v>182</v>
      </c>
      <c r="B20" s="1">
        <v>30.635000000000002</v>
      </c>
      <c r="C20" s="1">
        <v>7.3999999999999996E-2</v>
      </c>
      <c r="D20" s="1">
        <v>1.2999999999999999E-2</v>
      </c>
      <c r="E20" s="1">
        <v>4.0000000000000001E-3</v>
      </c>
      <c r="F20" s="1">
        <v>65.954999999999998</v>
      </c>
      <c r="G20" s="1">
        <v>0.74</v>
      </c>
      <c r="H20" s="1">
        <v>1.5149999999999999</v>
      </c>
      <c r="I20" s="1">
        <v>0.88500000000000001</v>
      </c>
      <c r="J20" s="1">
        <v>5.0000000000000001E-3</v>
      </c>
      <c r="K20" s="1">
        <v>1.6E-2</v>
      </c>
      <c r="L20" s="1">
        <v>0.01</v>
      </c>
      <c r="M20" s="1">
        <v>99.852000000000004</v>
      </c>
      <c r="O20" s="3">
        <v>1.024025862729167</v>
      </c>
      <c r="P20" s="3">
        <v>1.8599784182753564E-3</v>
      </c>
      <c r="Q20" s="3">
        <v>5.1211380802821792E-4</v>
      </c>
      <c r="R20" s="3">
        <v>1.057055856236637E-4</v>
      </c>
      <c r="S20" s="3">
        <v>1.843759901607618</v>
      </c>
      <c r="T20" s="3">
        <v>2.0949009813955595E-2</v>
      </c>
      <c r="U20" s="3">
        <v>7.549714893857036E-2</v>
      </c>
      <c r="V20" s="3">
        <v>3.1692626345538683E-2</v>
      </c>
      <c r="W20" s="3">
        <v>1.3440463089730835E-4</v>
      </c>
      <c r="X20" s="3">
        <v>1.0368629854108195E-3</v>
      </c>
      <c r="Y20" s="3">
        <v>4.2638513691456079E-4</v>
      </c>
      <c r="Z20" s="3">
        <v>2.9999999999999996</v>
      </c>
      <c r="AB20" s="4">
        <v>3.93366531685191</v>
      </c>
      <c r="AC20" s="4">
        <v>96.066334683148085</v>
      </c>
    </row>
    <row r="21" spans="1:29">
      <c r="A21" s="2" t="s">
        <v>181</v>
      </c>
      <c r="B21" s="1">
        <v>30.718</v>
      </c>
      <c r="C21" s="1">
        <v>7.1999999999999995E-2</v>
      </c>
      <c r="D21" s="1">
        <v>0.1</v>
      </c>
      <c r="E21" s="1" t="s">
        <v>151</v>
      </c>
      <c r="F21" s="1">
        <v>65.287999999999997</v>
      </c>
      <c r="G21" s="1">
        <v>0.81899999999999995</v>
      </c>
      <c r="H21" s="1">
        <v>1.7190000000000001</v>
      </c>
      <c r="I21" s="1">
        <v>0.83599999999999997</v>
      </c>
      <c r="J21" s="1" t="s">
        <v>151</v>
      </c>
      <c r="K21" s="1" t="s">
        <v>151</v>
      </c>
      <c r="L21" s="1">
        <v>3.0000000000000001E-3</v>
      </c>
      <c r="M21" s="1">
        <v>99.555000000000007</v>
      </c>
      <c r="O21" s="3">
        <v>1.0279729430212994</v>
      </c>
      <c r="P21" s="3">
        <v>1.8117755265912483E-3</v>
      </c>
      <c r="Q21" s="3">
        <v>3.9438359425984261E-3</v>
      </c>
      <c r="R21" s="3">
        <v>0</v>
      </c>
      <c r="S21" s="3">
        <v>1.8271984282876192</v>
      </c>
      <c r="T21" s="3">
        <v>2.3211937334882134E-2</v>
      </c>
      <c r="U21" s="3">
        <v>8.5760934037705933E-2</v>
      </c>
      <c r="V21" s="3">
        <v>2.9972084221053182E-2</v>
      </c>
      <c r="W21" s="3">
        <v>0</v>
      </c>
      <c r="X21" s="3">
        <v>0</v>
      </c>
      <c r="Y21" s="3">
        <v>1.2806162825074375E-4</v>
      </c>
      <c r="Z21" s="3">
        <v>3</v>
      </c>
      <c r="AB21" s="4">
        <v>4.483155038560672</v>
      </c>
      <c r="AC21" s="4">
        <v>95.516844961439332</v>
      </c>
    </row>
    <row r="22" spans="1:29">
      <c r="A22" s="2" t="s">
        <v>179</v>
      </c>
      <c r="B22" s="1">
        <v>31.466000000000001</v>
      </c>
      <c r="C22" s="1">
        <v>0.17399999999999999</v>
      </c>
      <c r="D22" s="1">
        <v>0.05</v>
      </c>
      <c r="E22" s="1">
        <v>1.7000000000000001E-2</v>
      </c>
      <c r="F22" s="1">
        <v>64.518000000000001</v>
      </c>
      <c r="G22" s="1">
        <v>0.76600000000000001</v>
      </c>
      <c r="H22" s="1">
        <v>1.8819999999999999</v>
      </c>
      <c r="I22" s="1">
        <v>0.82499999999999996</v>
      </c>
      <c r="J22" s="1" t="s">
        <v>151</v>
      </c>
      <c r="K22" s="1">
        <v>8.0000000000000002E-3</v>
      </c>
      <c r="L22" s="1">
        <v>5.2999999999999999E-2</v>
      </c>
      <c r="M22" s="1">
        <v>99.759</v>
      </c>
      <c r="O22" s="3">
        <v>1.0483167781518237</v>
      </c>
      <c r="P22" s="3">
        <v>4.358965094476256E-3</v>
      </c>
      <c r="Q22" s="3">
        <v>1.9631392018092117E-3</v>
      </c>
      <c r="R22" s="3">
        <v>4.4775951592604016E-4</v>
      </c>
      <c r="S22" s="3">
        <v>1.797610080689926</v>
      </c>
      <c r="T22" s="3">
        <v>2.1613171910151378E-2</v>
      </c>
      <c r="U22" s="3">
        <v>9.3475004619600802E-2</v>
      </c>
      <c r="V22" s="3">
        <v>2.9446037845682137E-2</v>
      </c>
      <c r="W22" s="3">
        <v>0</v>
      </c>
      <c r="X22" s="3">
        <v>5.1671293453750804E-4</v>
      </c>
      <c r="Y22" s="3">
        <v>2.2523500360664031E-3</v>
      </c>
      <c r="Z22" s="3">
        <v>2.9999999999999991</v>
      </c>
      <c r="AB22" s="4">
        <v>4.942929609341248</v>
      </c>
      <c r="AC22" s="4">
        <v>95.057070390658765</v>
      </c>
    </row>
    <row r="23" spans="1:29">
      <c r="A23" s="2" t="s">
        <v>161</v>
      </c>
      <c r="B23" s="1">
        <v>34.831000000000003</v>
      </c>
      <c r="C23" s="1">
        <v>0.113</v>
      </c>
      <c r="D23" s="1">
        <v>4.9000000000000002E-2</v>
      </c>
      <c r="E23" s="1">
        <v>0.08</v>
      </c>
      <c r="F23" s="1">
        <v>42.466999999999999</v>
      </c>
      <c r="G23" s="1">
        <v>0.41499999999999998</v>
      </c>
      <c r="H23" s="1">
        <v>21.149000000000001</v>
      </c>
      <c r="I23" s="1">
        <v>0.38400000000000001</v>
      </c>
      <c r="J23" s="1" t="s">
        <v>151</v>
      </c>
      <c r="K23" s="1">
        <v>0.03</v>
      </c>
      <c r="L23" s="1" t="s">
        <v>151</v>
      </c>
      <c r="M23" s="1">
        <v>99.518000000000001</v>
      </c>
      <c r="O23" s="3">
        <v>1.0154555484250991</v>
      </c>
      <c r="P23" s="3">
        <v>2.4771742780165993E-3</v>
      </c>
      <c r="Q23" s="3">
        <v>1.6835311116042018E-3</v>
      </c>
      <c r="R23" s="3">
        <v>1.8438681614570708E-3</v>
      </c>
      <c r="S23" s="3">
        <v>1.0354047575186773</v>
      </c>
      <c r="T23" s="3">
        <v>1.0246647833718812E-2</v>
      </c>
      <c r="U23" s="3">
        <v>0.919199307973664</v>
      </c>
      <c r="V23" s="3">
        <v>1.1993560136655932E-2</v>
      </c>
      <c r="W23" s="3">
        <v>0</v>
      </c>
      <c r="X23" s="3">
        <v>1.6956045611075765E-3</v>
      </c>
      <c r="Y23" s="3">
        <v>0</v>
      </c>
      <c r="Z23" s="3">
        <v>3.0000000000000009</v>
      </c>
      <c r="AB23" s="4">
        <v>47.027391593096304</v>
      </c>
      <c r="AC23" s="4">
        <v>52.972608406903689</v>
      </c>
    </row>
    <row r="24" spans="1:29">
      <c r="A24" s="2" t="s">
        <v>162</v>
      </c>
      <c r="B24" s="1">
        <v>33.917999999999999</v>
      </c>
      <c r="C24" s="1">
        <v>4.5999999999999999E-2</v>
      </c>
      <c r="D24" s="1">
        <v>5.0000000000000001E-3</v>
      </c>
      <c r="E24" s="1">
        <v>0.08</v>
      </c>
      <c r="F24" s="1">
        <v>42.911000000000001</v>
      </c>
      <c r="G24" s="1">
        <v>0.40500000000000003</v>
      </c>
      <c r="H24" s="1">
        <v>20.257000000000001</v>
      </c>
      <c r="I24" s="1">
        <v>0.39800000000000002</v>
      </c>
      <c r="J24" s="1" t="s">
        <v>151</v>
      </c>
      <c r="K24" s="1" t="s">
        <v>151</v>
      </c>
      <c r="L24" s="1" t="s">
        <v>151</v>
      </c>
      <c r="M24" s="1">
        <v>98.02</v>
      </c>
      <c r="O24" s="3">
        <v>1.0086914868998527</v>
      </c>
      <c r="P24" s="3">
        <v>1.0286534713719795E-3</v>
      </c>
      <c r="Q24" s="3">
        <v>1.7523797133279286E-4</v>
      </c>
      <c r="R24" s="3">
        <v>1.8808883276101381E-3</v>
      </c>
      <c r="S24" s="3">
        <v>1.0672357273084019</v>
      </c>
      <c r="T24" s="3">
        <v>1.0200509924756247E-2</v>
      </c>
      <c r="U24" s="3">
        <v>0.89810709150373158</v>
      </c>
      <c r="V24" s="3">
        <v>1.2680404592943012E-2</v>
      </c>
      <c r="W24" s="3">
        <v>0</v>
      </c>
      <c r="X24" s="3">
        <v>0</v>
      </c>
      <c r="Y24" s="3">
        <v>0</v>
      </c>
      <c r="Z24" s="3">
        <v>3.0000000000000009</v>
      </c>
      <c r="AB24" s="4">
        <v>45.697223044606211</v>
      </c>
      <c r="AC24" s="4">
        <v>54.302776955393782</v>
      </c>
    </row>
    <row r="25" spans="1:29">
      <c r="A25" s="2" t="s">
        <v>226</v>
      </c>
      <c r="B25" s="1">
        <v>35.542000000000002</v>
      </c>
      <c r="C25" s="1">
        <v>0.159</v>
      </c>
      <c r="D25" s="1">
        <v>1.4E-2</v>
      </c>
      <c r="E25" s="1">
        <v>6.7000000000000004E-2</v>
      </c>
      <c r="F25" s="1">
        <v>38.899000000000001</v>
      </c>
      <c r="G25" s="1">
        <v>0.40300000000000002</v>
      </c>
      <c r="H25" s="1">
        <v>23.831</v>
      </c>
      <c r="I25" s="1">
        <v>0.36</v>
      </c>
      <c r="J25" s="1">
        <v>1.4999999999999999E-2</v>
      </c>
      <c r="K25" s="1">
        <v>0</v>
      </c>
      <c r="L25" s="1">
        <v>7.0000000000000001E-3</v>
      </c>
      <c r="M25" s="1">
        <v>99.296999999999997</v>
      </c>
      <c r="O25" s="3">
        <v>1.0199730909140683</v>
      </c>
      <c r="P25" s="3">
        <v>3.4310505827675384E-3</v>
      </c>
      <c r="Q25" s="3">
        <v>4.7348364284967699E-4</v>
      </c>
      <c r="R25" s="3">
        <v>1.5200803995901306E-3</v>
      </c>
      <c r="S25" s="3">
        <v>0.93357430259627006</v>
      </c>
      <c r="T25" s="3">
        <v>9.7946887040638413E-3</v>
      </c>
      <c r="U25" s="3">
        <v>1.0195628350876076</v>
      </c>
      <c r="V25" s="3">
        <v>1.1068054056057101E-2</v>
      </c>
      <c r="W25" s="3">
        <v>3.4616989663570374E-4</v>
      </c>
      <c r="X25" s="3">
        <v>0</v>
      </c>
      <c r="Y25" s="3">
        <v>2.5624412008998443E-4</v>
      </c>
      <c r="Z25" s="3">
        <v>3.0000000000000004</v>
      </c>
      <c r="AB25" s="4">
        <v>52.201292751857324</v>
      </c>
      <c r="AC25" s="4">
        <v>47.798707248142676</v>
      </c>
    </row>
    <row r="26" spans="1:29">
      <c r="A26" s="2" t="s">
        <v>227</v>
      </c>
      <c r="B26" s="1">
        <v>35.959000000000003</v>
      </c>
      <c r="C26" s="1">
        <v>0.122</v>
      </c>
      <c r="D26" s="1">
        <v>2.3E-2</v>
      </c>
      <c r="E26" s="1">
        <v>5.3999999999999999E-2</v>
      </c>
      <c r="F26" s="1">
        <v>40.58</v>
      </c>
      <c r="G26" s="1">
        <v>0.38400000000000001</v>
      </c>
      <c r="H26" s="1">
        <v>22.908999999999999</v>
      </c>
      <c r="I26" s="1">
        <v>0.311</v>
      </c>
      <c r="J26" s="1">
        <v>2.4E-2</v>
      </c>
      <c r="K26" s="1">
        <v>0</v>
      </c>
      <c r="L26" s="1">
        <v>3.0000000000000001E-3</v>
      </c>
      <c r="M26" s="1">
        <v>100.369</v>
      </c>
      <c r="O26" s="3">
        <v>1.0284539372822303</v>
      </c>
      <c r="P26" s="3">
        <v>2.6237364864726163E-3</v>
      </c>
      <c r="Q26" s="3">
        <v>7.7523820675268478E-4</v>
      </c>
      <c r="R26" s="3">
        <v>1.2210006746059385E-3</v>
      </c>
      <c r="S26" s="3">
        <v>0.97062814987570256</v>
      </c>
      <c r="T26" s="3">
        <v>9.3013760628189879E-3</v>
      </c>
      <c r="U26" s="3">
        <v>0.97680584460221176</v>
      </c>
      <c r="V26" s="3">
        <v>9.5292681384189764E-3</v>
      </c>
      <c r="W26" s="3">
        <v>5.5200075115143475E-4</v>
      </c>
      <c r="X26" s="3">
        <v>0</v>
      </c>
      <c r="Y26" s="3">
        <v>1.0944791963514779E-4</v>
      </c>
      <c r="Z26" s="3">
        <v>3.0000000000000009</v>
      </c>
      <c r="AB26" s="4">
        <v>50.158611145333467</v>
      </c>
      <c r="AC26" s="4">
        <v>49.84138885466654</v>
      </c>
    </row>
    <row r="27" spans="1:29">
      <c r="A27" s="2" t="s">
        <v>177</v>
      </c>
      <c r="B27" s="1">
        <v>29.888999999999999</v>
      </c>
      <c r="C27" s="1">
        <v>0.36299999999999999</v>
      </c>
      <c r="D27" s="1">
        <v>4.1000000000000002E-2</v>
      </c>
      <c r="E27" s="1" t="s">
        <v>151</v>
      </c>
      <c r="F27" s="1">
        <v>64.322000000000003</v>
      </c>
      <c r="G27" s="1">
        <v>0.68500000000000005</v>
      </c>
      <c r="H27" s="1">
        <v>3.2869999999999999</v>
      </c>
      <c r="I27" s="1">
        <v>0.441</v>
      </c>
      <c r="J27" s="1" t="s">
        <v>151</v>
      </c>
      <c r="K27" s="1" t="s">
        <v>151</v>
      </c>
      <c r="L27" s="1" t="s">
        <v>151</v>
      </c>
      <c r="M27" s="1">
        <v>99.028000000000006</v>
      </c>
      <c r="O27" s="3">
        <v>0.99678887443993669</v>
      </c>
      <c r="P27" s="3">
        <v>9.1029376210609008E-3</v>
      </c>
      <c r="Q27" s="3">
        <v>1.6114088576211175E-3</v>
      </c>
      <c r="R27" s="3">
        <v>0</v>
      </c>
      <c r="S27" s="3">
        <v>1.7939690120064853</v>
      </c>
      <c r="T27" s="3">
        <v>1.9347333074203665E-2</v>
      </c>
      <c r="U27" s="3">
        <v>0.16342420422848827</v>
      </c>
      <c r="V27" s="3">
        <v>1.575622977220361E-2</v>
      </c>
      <c r="W27" s="3">
        <v>0</v>
      </c>
      <c r="X27" s="3">
        <v>0</v>
      </c>
      <c r="Y27" s="3">
        <v>0</v>
      </c>
      <c r="Z27" s="3">
        <v>2.9999999999999996</v>
      </c>
      <c r="AB27" s="4">
        <v>8.3490738024949902</v>
      </c>
      <c r="AC27" s="4">
        <v>91.650926197505015</v>
      </c>
    </row>
    <row r="28" spans="1:29">
      <c r="A28" s="2" t="s">
        <v>180</v>
      </c>
      <c r="B28" s="1">
        <v>31.527000000000001</v>
      </c>
      <c r="C28" s="1">
        <v>0.69099999999999995</v>
      </c>
      <c r="D28" s="1">
        <v>0.314</v>
      </c>
      <c r="E28" s="1">
        <v>1.4E-2</v>
      </c>
      <c r="F28" s="1">
        <v>64.399000000000001</v>
      </c>
      <c r="G28" s="1">
        <v>0.72099999999999997</v>
      </c>
      <c r="H28" s="1">
        <v>1.722</v>
      </c>
      <c r="I28" s="1">
        <v>0.35299999999999998</v>
      </c>
      <c r="J28" s="1" t="s">
        <v>151</v>
      </c>
      <c r="K28" s="1" t="s">
        <v>151</v>
      </c>
      <c r="L28" s="1">
        <v>7.4999999999999997E-2</v>
      </c>
      <c r="M28" s="1">
        <v>99.816000000000003</v>
      </c>
      <c r="O28" s="3">
        <v>1.051642698793738</v>
      </c>
      <c r="P28" s="3">
        <v>1.7331923214505052E-2</v>
      </c>
      <c r="Q28" s="3">
        <v>1.2343698495293449E-2</v>
      </c>
      <c r="R28" s="3">
        <v>3.6919729005222181E-4</v>
      </c>
      <c r="S28" s="3">
        <v>1.7965044123410554</v>
      </c>
      <c r="T28" s="3">
        <v>2.0368524456755112E-2</v>
      </c>
      <c r="U28" s="3">
        <v>8.5633479182997213E-2</v>
      </c>
      <c r="V28" s="3">
        <v>1.2614852843264806E-2</v>
      </c>
      <c r="W28" s="3">
        <v>0</v>
      </c>
      <c r="X28" s="3">
        <v>0</v>
      </c>
      <c r="Y28" s="3">
        <v>3.1912133823383299E-3</v>
      </c>
      <c r="Z28" s="3">
        <v>3</v>
      </c>
      <c r="AB28" s="4">
        <v>4.5497983738936307</v>
      </c>
      <c r="AC28" s="4">
        <v>95.450201626106377</v>
      </c>
    </row>
    <row r="29" spans="1:29">
      <c r="A29" s="2" t="s">
        <v>228</v>
      </c>
      <c r="B29" s="1">
        <v>33.912999999999997</v>
      </c>
      <c r="C29" s="1">
        <v>0.16300000000000001</v>
      </c>
      <c r="D29" s="1">
        <v>6.2E-2</v>
      </c>
      <c r="E29" s="1">
        <v>0.112</v>
      </c>
      <c r="F29" s="1">
        <v>42.252000000000002</v>
      </c>
      <c r="G29" s="1">
        <v>0.40899999999999997</v>
      </c>
      <c r="H29" s="1">
        <v>22.434999999999999</v>
      </c>
      <c r="I29" s="1">
        <v>0.4</v>
      </c>
      <c r="J29" s="1">
        <v>1.7000000000000001E-2</v>
      </c>
      <c r="K29" s="1">
        <v>1.6E-2</v>
      </c>
      <c r="L29" s="1" t="s">
        <v>151</v>
      </c>
      <c r="M29" s="1">
        <v>99.778999999999996</v>
      </c>
      <c r="O29" s="3">
        <v>0.98015605559288432</v>
      </c>
      <c r="P29" s="3">
        <v>3.5424176789645612E-3</v>
      </c>
      <c r="Q29" s="3">
        <v>2.1117903445901612E-3</v>
      </c>
      <c r="R29" s="3">
        <v>2.5591276246797042E-3</v>
      </c>
      <c r="S29" s="3">
        <v>1.0212683877047573</v>
      </c>
      <c r="T29" s="3">
        <v>1.0011313593674668E-2</v>
      </c>
      <c r="U29" s="3">
        <v>0.96667384739345052</v>
      </c>
      <c r="V29" s="3">
        <v>1.2385425402329207E-2</v>
      </c>
      <c r="W29" s="3">
        <v>3.9512010311754038E-4</v>
      </c>
      <c r="X29" s="3">
        <v>8.9651456155227099E-4</v>
      </c>
      <c r="Y29" s="3">
        <v>0</v>
      </c>
      <c r="Z29" s="3">
        <v>3.0000000000000004</v>
      </c>
      <c r="AB29" s="4">
        <v>48.626857980392735</v>
      </c>
      <c r="AC29" s="4">
        <v>51.373142019607265</v>
      </c>
    </row>
    <row r="30" spans="1:29">
      <c r="A30" s="2" t="s">
        <v>168</v>
      </c>
      <c r="B30" s="1">
        <v>32.429000000000002</v>
      </c>
      <c r="C30" s="1">
        <v>0.3</v>
      </c>
      <c r="D30" s="1" t="s">
        <v>151</v>
      </c>
      <c r="E30" s="1">
        <v>1.2E-2</v>
      </c>
      <c r="F30" s="1">
        <v>52.761000000000003</v>
      </c>
      <c r="G30" s="1">
        <v>0.53400000000000003</v>
      </c>
      <c r="H30" s="1">
        <v>13.494</v>
      </c>
      <c r="I30" s="1">
        <v>0.41399999999999998</v>
      </c>
      <c r="J30" s="1">
        <v>2.3E-2</v>
      </c>
      <c r="K30" s="1">
        <v>1.7000000000000001E-2</v>
      </c>
      <c r="L30" s="1" t="s">
        <v>151</v>
      </c>
      <c r="M30" s="1">
        <v>99.983999999999995</v>
      </c>
      <c r="O30" s="3">
        <v>0.99421997764395209</v>
      </c>
      <c r="P30" s="3">
        <v>6.9159736223420708E-3</v>
      </c>
      <c r="Q30" s="3">
        <v>0</v>
      </c>
      <c r="R30" s="3">
        <v>2.9085402588335102E-4</v>
      </c>
      <c r="S30" s="3">
        <v>1.3527749338642523</v>
      </c>
      <c r="T30" s="3">
        <v>1.3865288983884047E-2</v>
      </c>
      <c r="U30" s="3">
        <v>0.61675760380353384</v>
      </c>
      <c r="V30" s="3">
        <v>1.3597879521160513E-2</v>
      </c>
      <c r="W30" s="3">
        <v>5.6705861445491572E-4</v>
      </c>
      <c r="X30" s="3">
        <v>1.0104299205364352E-3</v>
      </c>
      <c r="Y30" s="3">
        <v>0</v>
      </c>
      <c r="Z30" s="3">
        <v>3</v>
      </c>
      <c r="AB30" s="4">
        <v>31.3149233134206</v>
      </c>
      <c r="AC30" s="4">
        <v>68.685076686579407</v>
      </c>
    </row>
    <row r="31" spans="1:29">
      <c r="A31" s="2" t="s">
        <v>167</v>
      </c>
      <c r="B31" s="1">
        <v>33.357999999999997</v>
      </c>
      <c r="C31" s="1">
        <v>0.128</v>
      </c>
      <c r="D31" s="1">
        <v>4.0000000000000001E-3</v>
      </c>
      <c r="E31" s="1">
        <v>2.7E-2</v>
      </c>
      <c r="F31" s="1">
        <v>48.192999999999998</v>
      </c>
      <c r="G31" s="1">
        <v>0.49</v>
      </c>
      <c r="H31" s="1">
        <v>16.672999999999998</v>
      </c>
      <c r="I31" s="1">
        <v>0.308</v>
      </c>
      <c r="J31" s="1">
        <v>7.0000000000000001E-3</v>
      </c>
      <c r="K31" s="1">
        <v>1E-3</v>
      </c>
      <c r="L31" s="1" t="s">
        <v>151</v>
      </c>
      <c r="M31" s="1">
        <v>99.188999999999993</v>
      </c>
      <c r="O31" s="3">
        <v>1.0068495626809288</v>
      </c>
      <c r="P31" s="3">
        <v>2.905077319471221E-3</v>
      </c>
      <c r="Q31" s="3">
        <v>1.4228354123292869E-4</v>
      </c>
      <c r="R31" s="3">
        <v>6.4427792343403178E-4</v>
      </c>
      <c r="S31" s="3">
        <v>1.2165000849822951</v>
      </c>
      <c r="T31" s="3">
        <v>1.2525624882671291E-2</v>
      </c>
      <c r="U31" s="3">
        <v>0.75024517222176246</v>
      </c>
      <c r="V31" s="3">
        <v>9.9594926848825278E-3</v>
      </c>
      <c r="W31" s="3">
        <v>1.6990799265286755E-4</v>
      </c>
      <c r="X31" s="3">
        <v>5.8515770668398717E-5</v>
      </c>
      <c r="Y31" s="3">
        <v>0</v>
      </c>
      <c r="Z31" s="3">
        <v>3</v>
      </c>
      <c r="AB31" s="4">
        <v>38.146535219732399</v>
      </c>
      <c r="AC31" s="4">
        <v>61.853464780267608</v>
      </c>
    </row>
    <row r="32" spans="1:29">
      <c r="A32" s="2" t="s">
        <v>229</v>
      </c>
      <c r="B32" s="1">
        <v>48.042000000000002</v>
      </c>
      <c r="C32" s="1">
        <v>1.29</v>
      </c>
      <c r="D32" s="1">
        <v>1.8680000000000001</v>
      </c>
      <c r="E32" s="1">
        <v>8.7999999999999995E-2</v>
      </c>
      <c r="F32" s="1">
        <v>30.584</v>
      </c>
      <c r="G32" s="1">
        <v>0.50900000000000001</v>
      </c>
      <c r="H32" s="1">
        <v>7.7549999999999999</v>
      </c>
      <c r="I32" s="1">
        <v>9.6690000000000005</v>
      </c>
      <c r="J32" s="1" t="s">
        <v>151</v>
      </c>
      <c r="K32" s="1">
        <v>3.2000000000000001E-2</v>
      </c>
      <c r="L32" s="1" t="s">
        <v>151</v>
      </c>
      <c r="M32" s="1">
        <v>99.837000000000003</v>
      </c>
      <c r="O32" s="3">
        <v>1.4518062644001632</v>
      </c>
      <c r="P32" s="3">
        <v>2.9313011750684653E-2</v>
      </c>
      <c r="Q32" s="3">
        <v>6.6526481055457026E-2</v>
      </c>
      <c r="R32" s="3">
        <v>2.1023991095029597E-3</v>
      </c>
      <c r="S32" s="3">
        <v>0.77293944764740818</v>
      </c>
      <c r="T32" s="3">
        <v>1.3026990886389079E-2</v>
      </c>
      <c r="U32" s="3">
        <v>0.3493769644240311</v>
      </c>
      <c r="V32" s="3">
        <v>0.31303367971458074</v>
      </c>
      <c r="W32" s="3">
        <v>0</v>
      </c>
      <c r="X32" s="3">
        <v>1.8747610117830088E-3</v>
      </c>
      <c r="Y32" s="3">
        <v>0</v>
      </c>
      <c r="Z32" s="3">
        <v>3</v>
      </c>
      <c r="AB32" s="4">
        <v>31.129988002152825</v>
      </c>
      <c r="AC32" s="4">
        <v>68.870011997847186</v>
      </c>
    </row>
    <row r="33" spans="1:29">
      <c r="A33" s="2" t="s">
        <v>230</v>
      </c>
      <c r="B33" s="1">
        <v>31.126000000000001</v>
      </c>
      <c r="C33" s="1">
        <v>0.151</v>
      </c>
      <c r="D33" s="1">
        <v>3.6999999999999998E-2</v>
      </c>
      <c r="E33" s="1">
        <v>1.4E-2</v>
      </c>
      <c r="F33" s="1">
        <v>56.716999999999999</v>
      </c>
      <c r="G33" s="1">
        <v>0.60299999999999998</v>
      </c>
      <c r="H33" s="1">
        <v>9.0250000000000004</v>
      </c>
      <c r="I33" s="1">
        <v>0.39300000000000002</v>
      </c>
      <c r="J33" s="1">
        <v>3.3000000000000002E-2</v>
      </c>
      <c r="K33" s="1">
        <v>8.9999999999999993E-3</v>
      </c>
      <c r="L33" s="1">
        <v>5.0000000000000001E-3</v>
      </c>
      <c r="M33" s="1">
        <v>98.113</v>
      </c>
      <c r="O33" s="3">
        <v>1.0023020715854372</v>
      </c>
      <c r="P33" s="3">
        <v>3.6562459876188207E-3</v>
      </c>
      <c r="Q33" s="3">
        <v>1.4041293966985523E-3</v>
      </c>
      <c r="R33" s="3">
        <v>3.5640866593701599E-4</v>
      </c>
      <c r="S33" s="3">
        <v>1.527397819659412</v>
      </c>
      <c r="T33" s="3">
        <v>1.6444904920087166E-2</v>
      </c>
      <c r="U33" s="3">
        <v>0.43325881074999806</v>
      </c>
      <c r="V33" s="3">
        <v>1.3557817519841846E-2</v>
      </c>
      <c r="W33" s="3">
        <v>8.5455583182606723E-4</v>
      </c>
      <c r="X33" s="3">
        <v>5.6185748654163047E-4</v>
      </c>
      <c r="Y33" s="3">
        <v>2.053781966020893E-4</v>
      </c>
      <c r="Z33" s="3">
        <v>3.0000000000000009</v>
      </c>
      <c r="AB33" s="4">
        <v>22.097638313115951</v>
      </c>
      <c r="AC33" s="4">
        <v>77.902361686884035</v>
      </c>
    </row>
    <row r="34" spans="1:29">
      <c r="A34" s="2" t="s">
        <v>169</v>
      </c>
      <c r="B34" s="1">
        <v>31.931999999999999</v>
      </c>
      <c r="C34" s="1">
        <v>4.3999999999999997E-2</v>
      </c>
      <c r="D34" s="1">
        <v>3.5999999999999997E-2</v>
      </c>
      <c r="E34" s="1">
        <v>4.5999999999999999E-2</v>
      </c>
      <c r="F34" s="1">
        <v>54.308999999999997</v>
      </c>
      <c r="G34" s="1">
        <v>0.54200000000000004</v>
      </c>
      <c r="H34" s="1">
        <v>11.164999999999999</v>
      </c>
      <c r="I34" s="1">
        <v>0.37</v>
      </c>
      <c r="J34" s="1" t="s">
        <v>151</v>
      </c>
      <c r="K34" s="1" t="s">
        <v>151</v>
      </c>
      <c r="L34" s="1">
        <v>1E-3</v>
      </c>
      <c r="M34" s="1">
        <v>98.444999999999993</v>
      </c>
      <c r="O34" s="3">
        <v>1.0087576270775911</v>
      </c>
      <c r="P34" s="3">
        <v>1.045193095062675E-3</v>
      </c>
      <c r="Q34" s="3">
        <v>1.3402731100602193E-3</v>
      </c>
      <c r="R34" s="3">
        <v>1.1488503135951996E-3</v>
      </c>
      <c r="S34" s="3">
        <v>1.4348156904233937</v>
      </c>
      <c r="T34" s="3">
        <v>1.4501026198889332E-2</v>
      </c>
      <c r="U34" s="3">
        <v>0.52582873585570955</v>
      </c>
      <c r="V34" s="3">
        <v>1.2522307202915426E-2</v>
      </c>
      <c r="W34" s="3">
        <v>0</v>
      </c>
      <c r="X34" s="3">
        <v>0</v>
      </c>
      <c r="Y34" s="3">
        <v>4.0296722783008963E-5</v>
      </c>
      <c r="Z34" s="3">
        <v>3</v>
      </c>
      <c r="AB34" s="4">
        <v>26.819178878529421</v>
      </c>
      <c r="AC34" s="4">
        <v>73.180821121470586</v>
      </c>
    </row>
    <row r="35" spans="1:29">
      <c r="A35" s="2" t="s">
        <v>152</v>
      </c>
      <c r="B35" s="1">
        <v>35.676000000000002</v>
      </c>
      <c r="C35" s="1">
        <v>0.114</v>
      </c>
      <c r="D35" s="1">
        <v>3.4000000000000002E-2</v>
      </c>
      <c r="E35" s="1">
        <v>7.0999999999999994E-2</v>
      </c>
      <c r="F35" s="1">
        <v>35.317999999999998</v>
      </c>
      <c r="G35" s="1">
        <v>0.35699999999999998</v>
      </c>
      <c r="H35" s="1">
        <v>26.707000000000001</v>
      </c>
      <c r="I35" s="1">
        <v>0.36199999999999999</v>
      </c>
      <c r="J35" s="1">
        <v>6.0000000000000001E-3</v>
      </c>
      <c r="K35" s="1" t="s">
        <v>151</v>
      </c>
      <c r="L35" s="1" t="s">
        <v>151</v>
      </c>
      <c r="M35" s="1">
        <v>98.644999999999996</v>
      </c>
      <c r="O35" s="3">
        <v>1.0106061391503718</v>
      </c>
      <c r="P35" s="3">
        <v>2.4282520994392425E-3</v>
      </c>
      <c r="Q35" s="3">
        <v>1.1350494609748314E-3</v>
      </c>
      <c r="R35" s="3">
        <v>1.5900435895377322E-3</v>
      </c>
      <c r="S35" s="3">
        <v>0.83669173590859958</v>
      </c>
      <c r="T35" s="3">
        <v>8.5647113894166526E-3</v>
      </c>
      <c r="U35" s="3">
        <v>1.1278614715719679</v>
      </c>
      <c r="V35" s="3">
        <v>1.0985915808519276E-2</v>
      </c>
      <c r="W35" s="3">
        <v>1.3668102117323508E-4</v>
      </c>
      <c r="X35" s="3">
        <v>0</v>
      </c>
      <c r="Y35" s="3">
        <v>0</v>
      </c>
      <c r="Z35" s="3">
        <v>3</v>
      </c>
      <c r="AB35" s="4">
        <v>57.410584110286777</v>
      </c>
      <c r="AC35" s="4">
        <v>42.589415889713223</v>
      </c>
    </row>
    <row r="36" spans="1:29">
      <c r="A36" s="2" t="s">
        <v>231</v>
      </c>
      <c r="B36" s="1">
        <v>33.548999999999999</v>
      </c>
      <c r="C36" s="1">
        <v>0.13300000000000001</v>
      </c>
      <c r="D36" s="1">
        <v>0.26600000000000001</v>
      </c>
      <c r="E36" s="1">
        <v>0.04</v>
      </c>
      <c r="F36" s="1">
        <v>47.02</v>
      </c>
      <c r="G36" s="1">
        <v>0.46200000000000002</v>
      </c>
      <c r="H36" s="1">
        <v>17.489999999999998</v>
      </c>
      <c r="I36" s="1">
        <v>0.26200000000000001</v>
      </c>
      <c r="J36" s="1" t="s">
        <v>151</v>
      </c>
      <c r="K36" s="1" t="s">
        <v>151</v>
      </c>
      <c r="L36" s="1" t="s">
        <v>151</v>
      </c>
      <c r="M36" s="1">
        <v>99.376999999999995</v>
      </c>
      <c r="O36" s="3">
        <v>1.0045144731915239</v>
      </c>
      <c r="P36" s="3">
        <v>2.9944109658307195E-3</v>
      </c>
      <c r="Q36" s="3">
        <v>9.3861685433454106E-3</v>
      </c>
      <c r="R36" s="3">
        <v>9.4685072245007985E-4</v>
      </c>
      <c r="S36" s="3">
        <v>1.1773967807227737</v>
      </c>
      <c r="T36" s="3">
        <v>1.1715405744818984E-2</v>
      </c>
      <c r="U36" s="3">
        <v>0.78071281154706329</v>
      </c>
      <c r="V36" s="3">
        <v>8.4042667666635092E-3</v>
      </c>
      <c r="W36" s="3">
        <v>0</v>
      </c>
      <c r="X36" s="3">
        <v>0</v>
      </c>
      <c r="Y36" s="3">
        <v>0</v>
      </c>
      <c r="Z36" s="3">
        <v>2.9960711682044692</v>
      </c>
      <c r="AB36" s="4">
        <v>39.870741383890703</v>
      </c>
      <c r="AC36" s="4">
        <v>60.129258616109304</v>
      </c>
    </row>
    <row r="37" spans="1:29">
      <c r="A37" s="2" t="s">
        <v>232</v>
      </c>
      <c r="B37" s="1">
        <v>33.429000000000002</v>
      </c>
      <c r="C37" s="1">
        <v>0.13700000000000001</v>
      </c>
      <c r="D37" s="1">
        <v>0.19500000000000001</v>
      </c>
      <c r="E37" s="1">
        <v>4.4999999999999998E-2</v>
      </c>
      <c r="F37" s="1">
        <v>46.686</v>
      </c>
      <c r="G37" s="1">
        <v>0.47499999999999998</v>
      </c>
      <c r="H37" s="1">
        <v>17.824999999999999</v>
      </c>
      <c r="I37" s="1">
        <v>0.245</v>
      </c>
      <c r="J37" s="1" t="s">
        <v>151</v>
      </c>
      <c r="K37" s="1" t="s">
        <v>151</v>
      </c>
      <c r="M37" s="1">
        <v>99.063999999999993</v>
      </c>
      <c r="O37" s="3">
        <v>1.001843127579684</v>
      </c>
      <c r="P37" s="3">
        <v>3.0873086517227252E-3</v>
      </c>
      <c r="Q37" s="3">
        <v>6.8871737948137564E-3</v>
      </c>
      <c r="R37" s="3">
        <v>1.0661879174022741E-3</v>
      </c>
      <c r="S37" s="3">
        <v>1.1701097662257103</v>
      </c>
      <c r="T37" s="3">
        <v>1.2056151245784628E-2</v>
      </c>
      <c r="U37" s="3">
        <v>0.79639908889259592</v>
      </c>
      <c r="V37" s="3">
        <v>7.866188358627171E-3</v>
      </c>
      <c r="W37" s="3">
        <v>0</v>
      </c>
      <c r="X37" s="3">
        <v>0</v>
      </c>
      <c r="Y37" s="3">
        <v>0</v>
      </c>
      <c r="Z37" s="3">
        <v>2.9993149926663412</v>
      </c>
      <c r="AB37" s="4">
        <v>40.498118623762011</v>
      </c>
      <c r="AC37" s="4">
        <v>59.501881376237989</v>
      </c>
    </row>
    <row r="38" spans="1:29">
      <c r="A38" s="2" t="s">
        <v>233</v>
      </c>
      <c r="B38" s="1">
        <v>32.878</v>
      </c>
      <c r="C38" s="1">
        <v>0.184</v>
      </c>
      <c r="D38" s="1">
        <v>4.3999999999999997E-2</v>
      </c>
      <c r="E38" s="1">
        <v>8.8999999999999996E-2</v>
      </c>
      <c r="F38" s="1">
        <v>49.445</v>
      </c>
      <c r="G38" s="1">
        <v>0.436</v>
      </c>
      <c r="H38" s="1">
        <v>15.552</v>
      </c>
      <c r="I38" s="1">
        <v>0.44600000000000001</v>
      </c>
      <c r="J38" s="1">
        <v>0.02</v>
      </c>
      <c r="K38" s="1">
        <v>4.0000000000000001E-3</v>
      </c>
      <c r="L38" s="1" t="s">
        <v>151</v>
      </c>
      <c r="M38" s="1">
        <v>99.097999999999999</v>
      </c>
      <c r="O38" s="3">
        <v>1.0008961526255866</v>
      </c>
      <c r="P38" s="3">
        <v>4.2119634747648342E-3</v>
      </c>
      <c r="Q38" s="3">
        <v>1.578579280012116E-3</v>
      </c>
      <c r="R38" s="3">
        <v>2.1419954305775418E-3</v>
      </c>
      <c r="S38" s="3">
        <v>1.2588373217187656</v>
      </c>
      <c r="T38" s="3">
        <v>1.1241101205573117E-2</v>
      </c>
      <c r="U38" s="3">
        <v>0.70582129021030615</v>
      </c>
      <c r="V38" s="3">
        <v>1.454589360004291E-2</v>
      </c>
      <c r="W38" s="3">
        <v>4.8962638380536667E-4</v>
      </c>
      <c r="X38" s="3">
        <v>2.3607607056533685E-4</v>
      </c>
      <c r="Y38" s="3">
        <v>0</v>
      </c>
      <c r="Z38" s="3">
        <v>3</v>
      </c>
      <c r="AB38" s="4">
        <v>35.925900099115431</v>
      </c>
      <c r="AC38" s="4">
        <v>64.074099900884576</v>
      </c>
    </row>
    <row r="39" spans="1:29">
      <c r="A39" s="2" t="s">
        <v>234</v>
      </c>
      <c r="B39" s="1">
        <v>35.366</v>
      </c>
      <c r="C39" s="1">
        <v>0.13100000000000001</v>
      </c>
      <c r="D39" s="1">
        <v>8.6999999999999994E-2</v>
      </c>
      <c r="E39" s="1">
        <v>0.11700000000000001</v>
      </c>
      <c r="F39" s="1">
        <v>41.82</v>
      </c>
      <c r="G39" s="1">
        <v>0.47799999999999998</v>
      </c>
      <c r="H39" s="1">
        <v>22.649000000000001</v>
      </c>
      <c r="I39" s="1">
        <v>0.38100000000000001</v>
      </c>
      <c r="J39" s="1" t="s">
        <v>151</v>
      </c>
      <c r="K39" s="1">
        <v>2.1000000000000001E-2</v>
      </c>
      <c r="L39" s="1" t="s">
        <v>151</v>
      </c>
      <c r="M39" s="1">
        <v>101.05</v>
      </c>
      <c r="O39" s="3">
        <v>1.0080283979484426</v>
      </c>
      <c r="P39" s="3">
        <v>2.8076389899681824E-3</v>
      </c>
      <c r="Q39" s="3">
        <v>2.9223765210973059E-3</v>
      </c>
      <c r="R39" s="3">
        <v>2.6364381716474476E-3</v>
      </c>
      <c r="S39" s="3">
        <v>0.99686065074439212</v>
      </c>
      <c r="T39" s="3">
        <v>1.1538609106573538E-2</v>
      </c>
      <c r="U39" s="3">
        <v>0.96241134566226028</v>
      </c>
      <c r="V39" s="3">
        <v>1.1634124828314024E-2</v>
      </c>
      <c r="W39" s="3">
        <v>0</v>
      </c>
      <c r="X39" s="3">
        <v>1.1604180273044526E-3</v>
      </c>
      <c r="Y39" s="3">
        <v>0</v>
      </c>
      <c r="Z39" s="3">
        <v>2.9999999999999996</v>
      </c>
      <c r="AB39" s="4">
        <v>49.120864659288948</v>
      </c>
      <c r="AC39" s="4">
        <v>50.879135340711059</v>
      </c>
    </row>
    <row r="40" spans="1:29">
      <c r="A40" s="2" t="s">
        <v>174</v>
      </c>
      <c r="B40" s="1">
        <v>30.808</v>
      </c>
      <c r="C40" s="1">
        <v>0.32900000000000001</v>
      </c>
      <c r="D40" s="1">
        <v>8.1000000000000003E-2</v>
      </c>
      <c r="E40" s="1">
        <v>3.0000000000000001E-3</v>
      </c>
      <c r="F40" s="1">
        <v>60.527999999999999</v>
      </c>
      <c r="G40" s="1">
        <v>0.67600000000000005</v>
      </c>
      <c r="H40" s="1">
        <v>6.25</v>
      </c>
      <c r="I40" s="1">
        <v>0.55100000000000005</v>
      </c>
      <c r="J40" s="1" t="s">
        <v>151</v>
      </c>
      <c r="K40" s="1">
        <v>2.4E-2</v>
      </c>
      <c r="L40" s="1" t="s">
        <v>151</v>
      </c>
      <c r="M40" s="1">
        <v>99.25</v>
      </c>
      <c r="O40" s="3">
        <v>1.0013443049303283</v>
      </c>
      <c r="P40" s="3">
        <v>8.0407946156364832E-3</v>
      </c>
      <c r="Q40" s="3">
        <v>3.1026660835429686E-3</v>
      </c>
      <c r="R40" s="3">
        <v>7.7087877096700068E-5</v>
      </c>
      <c r="S40" s="3">
        <v>1.6452801225777849</v>
      </c>
      <c r="T40" s="3">
        <v>1.8608242724816638E-2</v>
      </c>
      <c r="U40" s="3">
        <v>0.30284807795511393</v>
      </c>
      <c r="V40" s="3">
        <v>1.9186397790061885E-2</v>
      </c>
      <c r="W40" s="3">
        <v>0</v>
      </c>
      <c r="X40" s="3">
        <v>1.5123054456182572E-3</v>
      </c>
      <c r="Y40" s="3">
        <v>0</v>
      </c>
      <c r="Z40" s="3">
        <v>2.9999999999999996</v>
      </c>
      <c r="AB40" s="4">
        <v>15.545592834818139</v>
      </c>
      <c r="AC40" s="4">
        <v>84.454407165181848</v>
      </c>
    </row>
    <row r="41" spans="1:29">
      <c r="A41" s="2" t="s">
        <v>153</v>
      </c>
      <c r="B41" s="1">
        <v>36.012</v>
      </c>
      <c r="C41" s="1">
        <v>0.121</v>
      </c>
      <c r="D41" s="1">
        <v>8.4000000000000005E-2</v>
      </c>
      <c r="E41" s="1">
        <v>0.155</v>
      </c>
      <c r="F41" s="1">
        <v>36.085000000000001</v>
      </c>
      <c r="G41" s="1">
        <v>0.39800000000000002</v>
      </c>
      <c r="H41" s="1">
        <v>27.082000000000001</v>
      </c>
      <c r="I41" s="1">
        <v>0.376</v>
      </c>
      <c r="J41" s="1">
        <v>1.4999999999999999E-2</v>
      </c>
      <c r="K41" s="1" t="s">
        <v>151</v>
      </c>
      <c r="L41" s="1" t="s">
        <v>151</v>
      </c>
      <c r="M41" s="1">
        <v>100.328</v>
      </c>
      <c r="O41" s="3">
        <v>1.0037832098918791</v>
      </c>
      <c r="P41" s="3">
        <v>2.5360697891715113E-3</v>
      </c>
      <c r="Q41" s="3">
        <v>2.7593199726685101E-3</v>
      </c>
      <c r="R41" s="3">
        <v>3.415617959206166E-3</v>
      </c>
      <c r="S41" s="3">
        <v>0.8411684896126026</v>
      </c>
      <c r="T41" s="3">
        <v>9.3953831907317691E-3</v>
      </c>
      <c r="U41" s="3">
        <v>1.1253776794340784</v>
      </c>
      <c r="V41" s="3">
        <v>1.1228001178099504E-2</v>
      </c>
      <c r="W41" s="3">
        <v>3.3622897156299753E-4</v>
      </c>
      <c r="X41" s="3">
        <v>0</v>
      </c>
      <c r="Y41" s="3">
        <v>0</v>
      </c>
      <c r="Z41" s="3">
        <v>3.0000000000000004</v>
      </c>
      <c r="AB41" s="4">
        <v>57.226100111324904</v>
      </c>
      <c r="AC41" s="4">
        <v>42.773899888675089</v>
      </c>
    </row>
    <row r="42" spans="1:29">
      <c r="A42" s="2" t="s">
        <v>154</v>
      </c>
      <c r="B42" s="1">
        <v>36.021000000000001</v>
      </c>
      <c r="C42" s="1">
        <v>0.113</v>
      </c>
      <c r="D42" s="1">
        <v>0.78700000000000003</v>
      </c>
      <c r="E42" s="1">
        <v>0.157</v>
      </c>
      <c r="F42" s="1">
        <v>36.127000000000002</v>
      </c>
      <c r="G42" s="1">
        <v>0.38400000000000001</v>
      </c>
      <c r="H42" s="1">
        <v>26.646000000000001</v>
      </c>
      <c r="I42" s="1">
        <v>0.38600000000000001</v>
      </c>
      <c r="J42" s="1">
        <v>0.01</v>
      </c>
      <c r="K42" s="1" t="s">
        <v>151</v>
      </c>
      <c r="L42" s="1" t="s">
        <v>151</v>
      </c>
      <c r="M42" s="1">
        <v>100.631</v>
      </c>
      <c r="O42" s="3">
        <v>1.0020508460748718</v>
      </c>
      <c r="P42" s="3">
        <v>2.3637175616532642E-3</v>
      </c>
      <c r="Q42" s="3">
        <v>2.5801135463427858E-2</v>
      </c>
      <c r="R42" s="3">
        <v>3.4528566689176732E-3</v>
      </c>
      <c r="S42" s="3">
        <v>0.84048408281343157</v>
      </c>
      <c r="T42" s="3">
        <v>9.046986826661543E-3</v>
      </c>
      <c r="U42" s="3">
        <v>1.1050728145128901</v>
      </c>
      <c r="V42" s="3">
        <v>1.1503850189674198E-2</v>
      </c>
      <c r="W42" s="3">
        <v>2.2370988847270903E-4</v>
      </c>
      <c r="X42" s="3">
        <v>0</v>
      </c>
      <c r="Y42" s="3">
        <v>0</v>
      </c>
      <c r="Z42" s="3">
        <v>3.0000000000000004</v>
      </c>
      <c r="AB42" s="4">
        <v>56.799819940066229</v>
      </c>
      <c r="AC42" s="4">
        <v>43.200180059933764</v>
      </c>
    </row>
    <row r="43" spans="1:29">
      <c r="A43" s="2" t="s">
        <v>157</v>
      </c>
      <c r="B43" s="1">
        <v>35.543999999999997</v>
      </c>
      <c r="C43" s="1">
        <v>0.13400000000000001</v>
      </c>
      <c r="D43" s="1">
        <v>0.16300000000000001</v>
      </c>
      <c r="E43" s="1">
        <v>0.13100000000000001</v>
      </c>
      <c r="F43" s="1">
        <v>36.890999999999998</v>
      </c>
      <c r="G43" s="1">
        <v>0.42299999999999999</v>
      </c>
      <c r="H43" s="1">
        <v>25.608000000000001</v>
      </c>
      <c r="I43" s="1">
        <v>0.39200000000000002</v>
      </c>
      <c r="J43" s="1">
        <v>5.0000000000000001E-3</v>
      </c>
      <c r="K43" s="1">
        <v>5.0000000000000001E-3</v>
      </c>
      <c r="L43" s="1" t="s">
        <v>151</v>
      </c>
      <c r="M43" s="1">
        <v>99.296000000000006</v>
      </c>
      <c r="O43" s="3">
        <v>1.0082328862841361</v>
      </c>
      <c r="P43" s="3">
        <v>2.8581334443858832E-3</v>
      </c>
      <c r="Q43" s="3">
        <v>5.4489428894632999E-3</v>
      </c>
      <c r="R43" s="3">
        <v>2.93772242960236E-3</v>
      </c>
      <c r="S43" s="3">
        <v>0.87514212051423201</v>
      </c>
      <c r="T43" s="3">
        <v>1.0161870733026518E-2</v>
      </c>
      <c r="U43" s="3">
        <v>1.0829168162998246</v>
      </c>
      <c r="V43" s="3">
        <v>1.191248988450952E-2</v>
      </c>
      <c r="W43" s="3">
        <v>1.1405537341722926E-4</v>
      </c>
      <c r="X43" s="3">
        <v>2.7496214740242654E-4</v>
      </c>
      <c r="Y43" s="3">
        <v>0</v>
      </c>
      <c r="Z43" s="3">
        <v>3</v>
      </c>
      <c r="AB43" s="4">
        <v>55.30562926067131</v>
      </c>
      <c r="AC43" s="4">
        <v>44.694370739328683</v>
      </c>
    </row>
    <row r="44" spans="1:29">
      <c r="A44" s="2" t="s">
        <v>175</v>
      </c>
      <c r="B44" s="1">
        <v>30.007000000000001</v>
      </c>
      <c r="C44" s="1">
        <v>0.16300000000000001</v>
      </c>
      <c r="D44" s="1">
        <v>1.4279999999999999</v>
      </c>
      <c r="E44" s="1">
        <v>2.7E-2</v>
      </c>
      <c r="F44" s="1">
        <v>60.56</v>
      </c>
      <c r="G44" s="1">
        <v>0.67900000000000005</v>
      </c>
      <c r="H44" s="1">
        <v>4.9089999999999998</v>
      </c>
      <c r="I44" s="1">
        <v>0.65</v>
      </c>
      <c r="J44" s="1">
        <v>1E-3</v>
      </c>
      <c r="K44" s="1">
        <v>3.1E-2</v>
      </c>
      <c r="L44" s="1" t="s">
        <v>151</v>
      </c>
      <c r="M44" s="1">
        <v>98.454999999999998</v>
      </c>
      <c r="O44" s="3">
        <v>0.98781903123889792</v>
      </c>
      <c r="P44" s="3">
        <v>4.0348329593698799E-3</v>
      </c>
      <c r="Q44" s="3">
        <v>5.5400426864356409E-2</v>
      </c>
      <c r="R44" s="3">
        <v>7.026895249605653E-4</v>
      </c>
      <c r="S44" s="3">
        <v>1.6672636340088787</v>
      </c>
      <c r="T44" s="3">
        <v>1.8930554049393738E-2</v>
      </c>
      <c r="U44" s="3">
        <v>0.24091992575682145</v>
      </c>
      <c r="V44" s="3">
        <v>2.2923983457557862E-2</v>
      </c>
      <c r="W44" s="3">
        <v>2.6473173034190558E-5</v>
      </c>
      <c r="X44" s="3">
        <v>1.9784489667284827E-3</v>
      </c>
      <c r="Y44" s="3">
        <v>0</v>
      </c>
      <c r="Z44" s="3">
        <v>2.9999999999999991</v>
      </c>
      <c r="AB44" s="4">
        <v>12.625615838887287</v>
      </c>
      <c r="AC44" s="4">
        <v>87.374384161112715</v>
      </c>
    </row>
    <row r="45" spans="1:29">
      <c r="A45" s="2" t="s">
        <v>173</v>
      </c>
      <c r="B45" s="1">
        <v>29.414999999999999</v>
      </c>
      <c r="C45" s="1">
        <v>0.28100000000000003</v>
      </c>
      <c r="D45" s="1">
        <v>6.4000000000000001E-2</v>
      </c>
      <c r="E45" s="1">
        <v>5.3999999999999999E-2</v>
      </c>
      <c r="F45" s="1">
        <v>63.591000000000001</v>
      </c>
      <c r="G45" s="1">
        <v>0.68</v>
      </c>
      <c r="H45" s="1">
        <v>3.847</v>
      </c>
      <c r="I45" s="1">
        <v>0.55500000000000005</v>
      </c>
      <c r="J45" s="1" t="s">
        <v>151</v>
      </c>
      <c r="K45" s="1" t="s">
        <v>151</v>
      </c>
      <c r="L45" s="1" t="s">
        <v>151</v>
      </c>
      <c r="M45" s="1">
        <v>98.486999999999995</v>
      </c>
      <c r="O45" s="3">
        <v>0.98234008595873423</v>
      </c>
      <c r="P45" s="3">
        <v>7.0563884161663976E-3</v>
      </c>
      <c r="Q45" s="3">
        <v>2.5188544949529081E-3</v>
      </c>
      <c r="R45" s="3">
        <v>1.4257115838718333E-3</v>
      </c>
      <c r="S45" s="3">
        <v>1.7760380611628916</v>
      </c>
      <c r="T45" s="3">
        <v>1.9232718112100783E-2</v>
      </c>
      <c r="U45" s="3">
        <v>0.1915314417964617</v>
      </c>
      <c r="V45" s="3">
        <v>1.9856738474820595E-2</v>
      </c>
      <c r="W45" s="3">
        <v>0</v>
      </c>
      <c r="X45" s="3">
        <v>0</v>
      </c>
      <c r="Y45" s="3">
        <v>0</v>
      </c>
      <c r="Z45" s="3">
        <v>2.9999999999999996</v>
      </c>
      <c r="AB45" s="4">
        <v>9.7344180984908455</v>
      </c>
      <c r="AC45" s="4">
        <v>90.265581901509151</v>
      </c>
    </row>
    <row r="46" spans="1:29">
      <c r="A46" s="2" t="s">
        <v>173</v>
      </c>
      <c r="B46" s="1">
        <v>29.344999999999999</v>
      </c>
      <c r="C46" s="1">
        <v>0.14799999999999999</v>
      </c>
      <c r="D46" s="1">
        <v>0.188</v>
      </c>
      <c r="E46" s="1">
        <v>8.9999999999999993E-3</v>
      </c>
      <c r="F46" s="1">
        <v>64.058999999999997</v>
      </c>
      <c r="G46" s="1">
        <v>0.66700000000000004</v>
      </c>
      <c r="H46" s="1">
        <v>3.88</v>
      </c>
      <c r="I46" s="1">
        <v>0.56499999999999995</v>
      </c>
      <c r="J46" s="1" t="s">
        <v>151</v>
      </c>
      <c r="K46" s="1">
        <v>8.0000000000000002E-3</v>
      </c>
      <c r="L46" s="1">
        <v>2E-3</v>
      </c>
      <c r="M46" s="1">
        <v>98.870999999999995</v>
      </c>
      <c r="O46" s="3">
        <v>0.9756698617156091</v>
      </c>
      <c r="P46" s="3">
        <v>3.7001014870553265E-3</v>
      </c>
      <c r="Q46" s="3">
        <v>7.3664240954793448E-3</v>
      </c>
      <c r="R46" s="3">
        <v>2.3656810452870168E-4</v>
      </c>
      <c r="S46" s="3">
        <v>1.7811993631329988</v>
      </c>
      <c r="T46" s="3">
        <v>1.8781632992106546E-2</v>
      </c>
      <c r="U46" s="3">
        <v>0.19232041147558784</v>
      </c>
      <c r="V46" s="3">
        <v>2.0125150783735848E-2</v>
      </c>
      <c r="W46" s="3">
        <v>0</v>
      </c>
      <c r="X46" s="3">
        <v>5.1566435348058333E-4</v>
      </c>
      <c r="Y46" s="3">
        <v>8.4821859418064119E-5</v>
      </c>
      <c r="Z46" s="3">
        <v>3.0000000000000004</v>
      </c>
      <c r="AB46" s="4">
        <v>9.7450460821316689</v>
      </c>
      <c r="AC46" s="4">
        <v>90.254953917868335</v>
      </c>
    </row>
    <row r="47" spans="1:29">
      <c r="A47" s="2" t="s">
        <v>173</v>
      </c>
      <c r="B47" s="1">
        <v>30.437000000000001</v>
      </c>
      <c r="C47" s="1">
        <v>0.19900000000000001</v>
      </c>
      <c r="D47" s="1">
        <v>2.5999999999999999E-2</v>
      </c>
      <c r="E47" s="1">
        <v>3.7999999999999999E-2</v>
      </c>
      <c r="F47" s="1">
        <v>59.764000000000003</v>
      </c>
      <c r="G47" s="1">
        <v>0.66600000000000004</v>
      </c>
      <c r="H47" s="1">
        <v>6.641</v>
      </c>
      <c r="I47" s="1">
        <v>0.24299999999999999</v>
      </c>
      <c r="J47" s="1" t="s">
        <v>151</v>
      </c>
      <c r="K47" s="1">
        <v>0.01</v>
      </c>
      <c r="L47" s="1">
        <v>1E-3</v>
      </c>
      <c r="M47" s="1">
        <v>98.025000000000006</v>
      </c>
      <c r="O47" s="3">
        <v>0.9993138924618955</v>
      </c>
      <c r="P47" s="3">
        <v>4.91288164529471E-3</v>
      </c>
      <c r="Q47" s="3">
        <v>1.0060128348623491E-3</v>
      </c>
      <c r="R47" s="3">
        <v>9.8634439725727753E-4</v>
      </c>
      <c r="S47" s="3">
        <v>1.6409801895114844</v>
      </c>
      <c r="T47" s="3">
        <v>1.8518808883983318E-2</v>
      </c>
      <c r="U47" s="3">
        <v>0.32505618861198465</v>
      </c>
      <c r="V47" s="3">
        <v>8.5472867332873799E-3</v>
      </c>
      <c r="W47" s="3">
        <v>0</v>
      </c>
      <c r="X47" s="3">
        <v>6.3651468614295639E-4</v>
      </c>
      <c r="Y47" s="3">
        <v>4.1880233808004715E-5</v>
      </c>
      <c r="Z47" s="3">
        <v>3.0000000000000004</v>
      </c>
      <c r="AB47" s="4">
        <v>16.533579552695887</v>
      </c>
      <c r="AC47" s="4">
        <v>83.466420447304117</v>
      </c>
    </row>
    <row r="48" spans="1:29">
      <c r="A48" s="2" t="s">
        <v>172</v>
      </c>
      <c r="B48" s="1">
        <v>31.454999999999998</v>
      </c>
      <c r="C48" s="1">
        <v>0.11700000000000001</v>
      </c>
      <c r="D48" s="1">
        <v>5.8999999999999997E-2</v>
      </c>
      <c r="E48" s="1">
        <v>0.01</v>
      </c>
      <c r="F48" s="1">
        <v>57.52</v>
      </c>
      <c r="G48" s="1">
        <v>0.60599999999999998</v>
      </c>
      <c r="H48" s="1">
        <v>9.4339999999999993</v>
      </c>
      <c r="I48" s="1">
        <v>0.35899999999999999</v>
      </c>
      <c r="J48" s="1" t="s">
        <v>151</v>
      </c>
      <c r="K48" s="1" t="s">
        <v>151</v>
      </c>
      <c r="L48" s="1" t="s">
        <v>151</v>
      </c>
      <c r="M48" s="1">
        <v>99.56</v>
      </c>
      <c r="O48" s="3">
        <v>0.996601664147163</v>
      </c>
      <c r="P48" s="3">
        <v>2.7874104567959601E-3</v>
      </c>
      <c r="Q48" s="3">
        <v>2.2029975948975864E-3</v>
      </c>
      <c r="R48" s="3">
        <v>2.5048217353255606E-4</v>
      </c>
      <c r="S48" s="3">
        <v>1.5241032747326442</v>
      </c>
      <c r="T48" s="3">
        <v>1.6260851456483788E-2</v>
      </c>
      <c r="U48" s="3">
        <v>0.44560768105196197</v>
      </c>
      <c r="V48" s="3">
        <v>1.218563838652063E-2</v>
      </c>
      <c r="W48" s="3">
        <v>0</v>
      </c>
      <c r="X48" s="3">
        <v>0</v>
      </c>
      <c r="Y48" s="3">
        <v>0</v>
      </c>
      <c r="Z48" s="3">
        <v>2.9999999999999996</v>
      </c>
      <c r="AB48" s="4">
        <v>22.6229985543468</v>
      </c>
      <c r="AC48" s="4">
        <v>77.377001445653207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EMPA-Pyroxene</vt:lpstr>
      <vt:lpstr>EMPA-Olivine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Yuqi Qian</dc:creator>
  <cp:lastModifiedBy>Qian Yuqi</cp:lastModifiedBy>
  <dcterms:created xsi:type="dcterms:W3CDTF">2021-12-15T01:57:30Z</dcterms:created>
  <dcterms:modified xsi:type="dcterms:W3CDTF">2022-05-08T06:11:53Z</dcterms:modified>
</cp:coreProperties>
</file>